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1陸上関係\高崎陸協homepage\"/>
    </mc:Choice>
  </mc:AlternateContent>
  <bookViews>
    <workbookView xWindow="0" yWindow="0" windowWidth="28800" windowHeight="1149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H28" i="1"/>
  <c r="D28" i="1"/>
  <c r="C28" i="1"/>
  <c r="B28" i="1"/>
  <c r="M27" i="1"/>
  <c r="H27" i="1"/>
  <c r="D27" i="1"/>
  <c r="C27" i="1"/>
  <c r="B27" i="1"/>
  <c r="M26" i="1"/>
  <c r="H26" i="1"/>
  <c r="D26" i="1"/>
  <c r="C26" i="1"/>
  <c r="B26" i="1"/>
  <c r="M25" i="1"/>
  <c r="H25" i="1"/>
  <c r="D25" i="1"/>
  <c r="C25" i="1"/>
  <c r="B25" i="1"/>
  <c r="M24" i="1"/>
  <c r="H24" i="1"/>
  <c r="M23" i="1"/>
  <c r="H23" i="1"/>
  <c r="D23" i="1"/>
  <c r="C23" i="1"/>
  <c r="B23" i="1"/>
  <c r="M22" i="1"/>
  <c r="H22" i="1"/>
  <c r="M21" i="1"/>
  <c r="H21" i="1"/>
  <c r="D21" i="1"/>
  <c r="C21" i="1"/>
  <c r="B21" i="1"/>
  <c r="M20" i="1"/>
  <c r="H20" i="1"/>
  <c r="D20" i="1"/>
  <c r="C20" i="1"/>
  <c r="B20" i="1"/>
  <c r="M19" i="1"/>
  <c r="H19" i="1"/>
  <c r="D19" i="1"/>
  <c r="C19" i="1"/>
  <c r="B19" i="1"/>
  <c r="M18" i="1"/>
  <c r="H18" i="1"/>
  <c r="D18" i="1"/>
  <c r="C18" i="1"/>
  <c r="B18" i="1"/>
  <c r="M17" i="1"/>
  <c r="H17" i="1"/>
  <c r="D17" i="1"/>
  <c r="C17" i="1"/>
  <c r="B17" i="1"/>
  <c r="M16" i="1"/>
  <c r="H16" i="1"/>
  <c r="D16" i="1"/>
  <c r="C16" i="1"/>
  <c r="B16" i="1"/>
  <c r="M15" i="1"/>
  <c r="H15" i="1"/>
  <c r="D15" i="1"/>
  <c r="C15" i="1"/>
  <c r="B15" i="1"/>
  <c r="M14" i="1"/>
  <c r="H14" i="1"/>
  <c r="M13" i="1"/>
  <c r="H13" i="1"/>
  <c r="D13" i="1"/>
  <c r="C13" i="1"/>
  <c r="B13" i="1"/>
  <c r="M12" i="1"/>
  <c r="H12" i="1"/>
  <c r="D12" i="1"/>
  <c r="C12" i="1"/>
  <c r="B12" i="1"/>
  <c r="M11" i="1"/>
  <c r="H11" i="1"/>
  <c r="D11" i="1"/>
  <c r="C11" i="1"/>
  <c r="B11" i="1"/>
  <c r="M10" i="1"/>
  <c r="H10" i="1"/>
  <c r="D10" i="1"/>
  <c r="C10" i="1"/>
  <c r="B10" i="1"/>
  <c r="M9" i="1"/>
  <c r="H9" i="1"/>
  <c r="D9" i="1"/>
  <c r="C9" i="1"/>
  <c r="B9" i="1"/>
  <c r="M8" i="1"/>
  <c r="H8" i="1"/>
  <c r="D8" i="1"/>
  <c r="C8" i="1"/>
  <c r="B8" i="1"/>
  <c r="M7" i="1"/>
  <c r="H7" i="1"/>
  <c r="M6" i="1"/>
  <c r="H6" i="1"/>
  <c r="D6" i="1"/>
  <c r="C6" i="1"/>
  <c r="B6" i="1"/>
  <c r="M5" i="1"/>
  <c r="N5" i="1" s="1"/>
  <c r="H5" i="1"/>
  <c r="D5" i="1"/>
  <c r="C5" i="1"/>
  <c r="B5" i="1"/>
  <c r="M4" i="1"/>
  <c r="H4" i="1"/>
  <c r="D4" i="1"/>
  <c r="C4" i="1"/>
  <c r="B4" i="1"/>
  <c r="M3" i="1"/>
  <c r="H3" i="1"/>
  <c r="I26" i="1" s="1"/>
  <c r="D3" i="1"/>
  <c r="C3" i="1"/>
  <c r="B3" i="1"/>
  <c r="I9" i="1" l="1"/>
  <c r="N19" i="1"/>
  <c r="N24" i="1"/>
  <c r="N27" i="1"/>
  <c r="N16" i="1"/>
  <c r="I17" i="1"/>
  <c r="N20" i="1"/>
  <c r="I21" i="1"/>
  <c r="N26" i="1"/>
  <c r="I27" i="1"/>
  <c r="I13" i="1"/>
  <c r="I23" i="1"/>
  <c r="N3" i="1"/>
  <c r="I11" i="1"/>
  <c r="N10" i="1"/>
  <c r="I14" i="1"/>
  <c r="I18" i="1"/>
  <c r="I24" i="1"/>
  <c r="I28" i="1"/>
  <c r="N15" i="1"/>
  <c r="N25" i="1"/>
  <c r="N7" i="1"/>
  <c r="I8" i="1"/>
  <c r="N11" i="1"/>
  <c r="I12" i="1"/>
  <c r="I22" i="1"/>
  <c r="N28" i="1"/>
  <c r="I10" i="1"/>
  <c r="I15" i="1"/>
  <c r="N22" i="1"/>
  <c r="I25" i="1"/>
  <c r="I4" i="1"/>
  <c r="N6" i="1"/>
  <c r="N8" i="1"/>
  <c r="N12" i="1"/>
  <c r="N17" i="1"/>
  <c r="N21" i="1"/>
  <c r="I3" i="1"/>
  <c r="I5" i="1"/>
  <c r="I19" i="1"/>
  <c r="N4" i="1"/>
  <c r="I6" i="1"/>
  <c r="I7" i="1"/>
  <c r="N9" i="1"/>
  <c r="N13" i="1"/>
  <c r="N14" i="1"/>
  <c r="I16" i="1"/>
  <c r="N18" i="1"/>
  <c r="I20" i="1"/>
  <c r="N23" i="1"/>
</calcChain>
</file>

<file path=xl/sharedStrings.xml><?xml version="1.0" encoding="utf-8"?>
<sst xmlns="http://schemas.openxmlformats.org/spreadsheetml/2006/main" count="419" uniqueCount="129">
  <si>
    <t>中学生男子　砲丸投(5kg)　上位８名が第２ラウンドへ</t>
    <rPh sb="0" eb="3">
      <t>チュウガクセイ</t>
    </rPh>
    <rPh sb="3" eb="4">
      <t>ダン</t>
    </rPh>
    <rPh sb="6" eb="9">
      <t>ホウガンナ</t>
    </rPh>
    <rPh sb="15" eb="17">
      <t>ジョウイ</t>
    </rPh>
    <rPh sb="18" eb="19">
      <t>メイ</t>
    </rPh>
    <rPh sb="20" eb="21">
      <t>ダイ</t>
    </rPh>
    <phoneticPr fontId="2"/>
  </si>
  <si>
    <t>順</t>
    <rPh sb="0" eb="1">
      <t>ジュン</t>
    </rPh>
    <phoneticPr fontId="1"/>
  </si>
  <si>
    <t>順</t>
    <rPh sb="0" eb="1">
      <t>ジュン</t>
    </rPh>
    <phoneticPr fontId="2"/>
  </si>
  <si>
    <t>№</t>
    <phoneticPr fontId="2"/>
  </si>
  <si>
    <t>氏名</t>
    <rPh sb="0" eb="2">
      <t>シメイ</t>
    </rPh>
    <phoneticPr fontId="1"/>
  </si>
  <si>
    <t>氏名</t>
    <rPh sb="0" eb="2">
      <t>シメイ</t>
    </rPh>
    <phoneticPr fontId="2"/>
  </si>
  <si>
    <t>所属</t>
    <rPh sb="0" eb="2">
      <t>ショゾク</t>
    </rPh>
    <phoneticPr fontId="1"/>
  </si>
  <si>
    <t>所属</t>
    <rPh sb="0" eb="2">
      <t>ショゾク</t>
    </rPh>
    <phoneticPr fontId="2"/>
  </si>
  <si>
    <t>１回目</t>
    <rPh sb="1" eb="3">
      <t>カイメ</t>
    </rPh>
    <phoneticPr fontId="1"/>
  </si>
  <si>
    <t>１回目</t>
    <rPh sb="1" eb="3">
      <t>カイメ</t>
    </rPh>
    <phoneticPr fontId="2"/>
  </si>
  <si>
    <t>２回目</t>
    <rPh sb="1" eb="3">
      <t>カイメ</t>
    </rPh>
    <phoneticPr fontId="1"/>
  </si>
  <si>
    <t>２回目</t>
    <rPh sb="1" eb="3">
      <t>カイメ</t>
    </rPh>
    <phoneticPr fontId="2"/>
  </si>
  <si>
    <t>３回目</t>
    <rPh sb="1" eb="3">
      <t>カイメ</t>
    </rPh>
    <phoneticPr fontId="1"/>
  </si>
  <si>
    <t>３回目</t>
    <rPh sb="1" eb="3">
      <t>カイメ</t>
    </rPh>
    <phoneticPr fontId="2"/>
  </si>
  <si>
    <t>３回までの最高</t>
    <rPh sb="1" eb="2">
      <t>カイ</t>
    </rPh>
    <rPh sb="5" eb="7">
      <t>サイコウ</t>
    </rPh>
    <phoneticPr fontId="1"/>
  </si>
  <si>
    <t>３回までの最高</t>
    <rPh sb="1" eb="2">
      <t>カイ</t>
    </rPh>
    <rPh sb="5" eb="7">
      <t>サイコウ</t>
    </rPh>
    <phoneticPr fontId="2"/>
  </si>
  <si>
    <t>３回までの順位</t>
    <rPh sb="1" eb="2">
      <t>カイ</t>
    </rPh>
    <rPh sb="5" eb="7">
      <t>ジュンイ</t>
    </rPh>
    <phoneticPr fontId="1"/>
  </si>
  <si>
    <t>３回までの順位</t>
    <rPh sb="1" eb="2">
      <t>カイ</t>
    </rPh>
    <rPh sb="5" eb="7">
      <t>ジュンイ</t>
    </rPh>
    <phoneticPr fontId="2"/>
  </si>
  <si>
    <t>４回目</t>
    <rPh sb="1" eb="3">
      <t>カイメ</t>
    </rPh>
    <phoneticPr fontId="1"/>
  </si>
  <si>
    <t>４回目</t>
    <rPh sb="1" eb="3">
      <t>カイメ</t>
    </rPh>
    <phoneticPr fontId="2"/>
  </si>
  <si>
    <t>５回目</t>
    <rPh sb="1" eb="3">
      <t>カイメ</t>
    </rPh>
    <phoneticPr fontId="1"/>
  </si>
  <si>
    <t>５回目</t>
    <rPh sb="1" eb="3">
      <t>カイメ</t>
    </rPh>
    <phoneticPr fontId="2"/>
  </si>
  <si>
    <t>６回目</t>
    <rPh sb="1" eb="3">
      <t>カイメ</t>
    </rPh>
    <phoneticPr fontId="1"/>
  </si>
  <si>
    <t>６回目</t>
    <rPh sb="1" eb="3">
      <t>カイメ</t>
    </rPh>
    <phoneticPr fontId="2"/>
  </si>
  <si>
    <t>最高
記録</t>
    <rPh sb="0" eb="2">
      <t>サイコウ</t>
    </rPh>
    <rPh sb="3" eb="5">
      <t>キロク</t>
    </rPh>
    <phoneticPr fontId="1"/>
  </si>
  <si>
    <t>最高
記録</t>
    <rPh sb="0" eb="2">
      <t>サイコウ</t>
    </rPh>
    <rPh sb="3" eb="5">
      <t>キロク</t>
    </rPh>
    <phoneticPr fontId="2"/>
  </si>
  <si>
    <t>順位</t>
    <rPh sb="0" eb="2">
      <t>ジュンイ</t>
    </rPh>
    <phoneticPr fontId="1"/>
  </si>
  <si>
    <t>順位</t>
    <rPh sb="0" eb="2">
      <t>ジュンイ</t>
    </rPh>
    <phoneticPr fontId="2"/>
  </si>
  <si>
    <t>小池琥大郎(2)ｺｲｽﾞﾐｺﾀﾛｳ</t>
    <rPh sb="0" eb="2">
      <t>コイケ</t>
    </rPh>
    <rPh sb="2" eb="3">
      <t>ク</t>
    </rPh>
    <rPh sb="3" eb="4">
      <t>マサル</t>
    </rPh>
    <rPh sb="4" eb="5">
      <t>ロウ</t>
    </rPh>
    <phoneticPr fontId="2"/>
  </si>
  <si>
    <t>六合中</t>
    <rPh sb="0" eb="2">
      <t>クニ</t>
    </rPh>
    <rPh sb="2" eb="3">
      <t>チュウ</t>
    </rPh>
    <phoneticPr fontId="2"/>
  </si>
  <si>
    <t>田島虎弥汰(3)ﾀｼﾞﾏｺﾔﾀ</t>
    <rPh sb="0" eb="2">
      <t>タジマ</t>
    </rPh>
    <rPh sb="2" eb="3">
      <t>トラ</t>
    </rPh>
    <rPh sb="3" eb="4">
      <t>ヤ</t>
    </rPh>
    <rPh sb="4" eb="5">
      <t>タ</t>
    </rPh>
    <phoneticPr fontId="2"/>
  </si>
  <si>
    <t>塚沢中</t>
    <rPh sb="0" eb="2">
      <t>ツカサワ</t>
    </rPh>
    <rPh sb="2" eb="3">
      <t>チュウ</t>
    </rPh>
    <phoneticPr fontId="2"/>
  </si>
  <si>
    <t>近藤　正隆(2)ｺﾝﾄﾞｳ ﾏｻﾀｶ</t>
    <rPh sb="0" eb="2">
      <t>コンドウ</t>
    </rPh>
    <rPh sb="3" eb="4">
      <t>タダ</t>
    </rPh>
    <rPh sb="4" eb="5">
      <t>タカ</t>
    </rPh>
    <phoneticPr fontId="2"/>
  </si>
  <si>
    <t>富士見中</t>
    <rPh sb="0" eb="3">
      <t>フジミ</t>
    </rPh>
    <rPh sb="3" eb="4">
      <t>チュウ</t>
    </rPh>
    <phoneticPr fontId="1"/>
  </si>
  <si>
    <t>富士見中</t>
    <rPh sb="0" eb="3">
      <t>フジミ</t>
    </rPh>
    <rPh sb="3" eb="4">
      <t>チュウ</t>
    </rPh>
    <phoneticPr fontId="2"/>
  </si>
  <si>
    <t>入船　太一(1)ｲﾘﾌﾈ ﾀｲﾁ</t>
    <rPh sb="0" eb="2">
      <t>イリフネ</t>
    </rPh>
    <rPh sb="3" eb="5">
      <t>タイチ</t>
    </rPh>
    <phoneticPr fontId="2"/>
  </si>
  <si>
    <t>中学生女子　砲丸投(2.72kg)　上位８名が第２ラウンドへ</t>
    <rPh sb="0" eb="3">
      <t>チュウガクセイ</t>
    </rPh>
    <rPh sb="3" eb="5">
      <t>ジョシ</t>
    </rPh>
    <rPh sb="6" eb="9">
      <t>ホウガンナ</t>
    </rPh>
    <rPh sb="18" eb="20">
      <t>ジョウイ</t>
    </rPh>
    <rPh sb="21" eb="22">
      <t>メイ</t>
    </rPh>
    <rPh sb="23" eb="24">
      <t>ダイ</t>
    </rPh>
    <phoneticPr fontId="2"/>
  </si>
  <si>
    <t>田中　文乃(2)ﾀﾅｶ ｱﾔﾉ</t>
    <rPh sb="0" eb="2">
      <t>タナカ</t>
    </rPh>
    <rPh sb="3" eb="4">
      <t>ブン</t>
    </rPh>
    <rPh sb="4" eb="5">
      <t>ノ</t>
    </rPh>
    <phoneticPr fontId="1"/>
  </si>
  <si>
    <t>五十嵐　瑛(1)ｲｶﾞﾗｼ ｱｷ</t>
    <rPh sb="0" eb="3">
      <t>イガラシ</t>
    </rPh>
    <rPh sb="4" eb="5">
      <t>エイ</t>
    </rPh>
    <phoneticPr fontId="1"/>
  </si>
  <si>
    <t>№</t>
  </si>
  <si>
    <t>原　　志織(3)ﾊﾗ ｼｵﾘ</t>
  </si>
  <si>
    <t>大類中</t>
  </si>
  <si>
    <t>岡部  莉奈(3)ｵｶﾍﾞ ﾘﾅ</t>
  </si>
  <si>
    <t>群馬中央中</t>
  </si>
  <si>
    <t>原田　麗奈(3)ﾊﾗﾀﾞ ﾚｲﾅ</t>
  </si>
  <si>
    <t>吉井中央中</t>
  </si>
  <si>
    <t>金井　寿還(2)ｶﾅｲ ﾋﾒ</t>
  </si>
  <si>
    <t>加藤  美風(3)ｶﾄｳ ﾐｶｾﾞ</t>
  </si>
  <si>
    <t>榛名中</t>
  </si>
  <si>
    <t>髙橋    瞳(2)ﾀｶﾊｼ ﾋﾄﾐ</t>
  </si>
  <si>
    <t>井田くるみ(2)ｲﾀﾞ ｸﾙﾐ</t>
  </si>
  <si>
    <t>塚沢中</t>
  </si>
  <si>
    <t>藍川  莉沙(2)ｱｲｶﾜ ﾘｻ</t>
  </si>
  <si>
    <t>高松中</t>
  </si>
  <si>
    <t>曽根菜々美(3)ｿﾈ ﾅﾅﾐ</t>
  </si>
  <si>
    <t>小櫻　愛里(2)ｺｻﾞｸﾗ ｱｲﾘ</t>
  </si>
  <si>
    <t>豊岡中</t>
  </si>
  <si>
    <t>小林  杏音(3)ｺﾊﾞﾔｼ ｱﾉﾝ</t>
  </si>
  <si>
    <t>長野郷中</t>
  </si>
  <si>
    <t>正田　瑠奈(3)ｼｮｳﾀﾞ ﾙﾅ</t>
  </si>
  <si>
    <t>一倉　夕希(3)ｲﾁｸﾗ ﾕｳｷ</t>
  </si>
  <si>
    <t>絹川　水葵(2)ｷﾇｶﾞﾜ ｱｵｲ</t>
  </si>
  <si>
    <t>高崎一中</t>
  </si>
  <si>
    <t>石戸　美優(2)ｲｼﾄﾞ ﾐﾕｳ</t>
  </si>
  <si>
    <t/>
  </si>
  <si>
    <t>水無瀬実央(1)ﾐﾅｾ ﾐｵ</t>
  </si>
  <si>
    <t>吉田  澪香(1)ﾖｼﾀﾞ ﾚｲｶ</t>
  </si>
  <si>
    <t>廣澤ほなみ(2)ﾋﾛｻﾜ ﾎﾅﾐ</t>
  </si>
  <si>
    <t>真藤　美里(2)ｼﾝﾄﾞｳ ﾐｻﾄ</t>
  </si>
  <si>
    <t>中尾中</t>
  </si>
  <si>
    <t>舞木　美羽(1)ﾓｳｷﾞ ﾐｳ</t>
  </si>
  <si>
    <t>長野　　舞(2)ﾅｶﾞﾉ  ﾏｲ</t>
  </si>
  <si>
    <t>吉根　実嶺(1)ﾖｼﾈ ﾐﾚｲ</t>
  </si>
  <si>
    <t>鈴木　　凛(2)ｽｽﾞｷ ﾘﾝ</t>
  </si>
  <si>
    <t>野口　りる(3)ﾉｸﾞﾁ ﾘﾙ</t>
  </si>
  <si>
    <t>富澤  龍樹(3)ﾄﾐｻﾞﾜ ﾀﾂｷ</t>
  </si>
  <si>
    <t>小泉　尚之(3)ｺｲｽﾞﾐ ﾅｵﾕｷ</t>
  </si>
  <si>
    <t>眞貝　淳平(3)ｼﾝｶﾞｲ ｼﾞｭﾝﾍﾟｲ</t>
  </si>
  <si>
    <t>坂爪　智哉(2)ｻｶﾂﾞﾒ ﾄﾓﾔ</t>
  </si>
  <si>
    <t>永井　翔大(1)ﾅｶﾞｲ  ｼｮｳﾀﾞｲ</t>
  </si>
  <si>
    <t>長井　蒼馬(1)ﾅｶﾞｲ  ｿｳﾏ</t>
  </si>
  <si>
    <t>黛　　香葉(1)ﾏﾕｽﾞﾐ ｺﾉﾊ</t>
  </si>
  <si>
    <t>中学生男子　円盤投(1.5kg)　全員が第２ラウンドへ</t>
    <rPh sb="0" eb="3">
      <t>チュウガクセイ</t>
    </rPh>
    <rPh sb="3" eb="5">
      <t>ダンシ</t>
    </rPh>
    <rPh sb="6" eb="8">
      <t>エンバン</t>
    </rPh>
    <rPh sb="8" eb="9">
      <t>ナ</t>
    </rPh>
    <rPh sb="17" eb="19">
      <t>ゼンイン</t>
    </rPh>
    <rPh sb="20" eb="21">
      <t>ダイ</t>
    </rPh>
    <phoneticPr fontId="2"/>
  </si>
  <si>
    <t>№</t>
    <phoneticPr fontId="2"/>
  </si>
  <si>
    <t>中学生女子　円盤投(1kg)　全員が第２ラウンドへ</t>
    <rPh sb="0" eb="3">
      <t>チュウガクセイ</t>
    </rPh>
    <rPh sb="3" eb="5">
      <t>ジョシ</t>
    </rPh>
    <rPh sb="6" eb="8">
      <t>エンバン</t>
    </rPh>
    <rPh sb="8" eb="9">
      <t>ナ</t>
    </rPh>
    <rPh sb="15" eb="17">
      <t>ゼンイン</t>
    </rPh>
    <rPh sb="18" eb="19">
      <t>ダイ</t>
    </rPh>
    <phoneticPr fontId="2"/>
  </si>
  <si>
    <t>中学生男子　ジャベリックスロー(0.3kg)　※全員が第２ラウンドへ</t>
    <rPh sb="0" eb="3">
      <t>チュウガクセイ</t>
    </rPh>
    <rPh sb="3" eb="5">
      <t>ダンシ</t>
    </rPh>
    <rPh sb="24" eb="26">
      <t>ゼンイン</t>
    </rPh>
    <rPh sb="27" eb="28">
      <t>ダイ</t>
    </rPh>
    <phoneticPr fontId="2"/>
  </si>
  <si>
    <t>中学生女子　ジャベリックスロー(0.3kg)　※全員が第２ラウンドへ</t>
    <rPh sb="0" eb="3">
      <t>チュウガクセイ</t>
    </rPh>
    <rPh sb="3" eb="5">
      <t>ジョシ</t>
    </rPh>
    <phoneticPr fontId="2"/>
  </si>
  <si>
    <t>№</t>
    <phoneticPr fontId="2"/>
  </si>
  <si>
    <t>下平  夏生(3)ｼﾓﾀﾞｲﾗ ｶｲ</t>
  </si>
  <si>
    <t>中澤　　怜(3)ﾅｶｻﾞﾜ ﾘｮｳ</t>
  </si>
  <si>
    <t>瀬尾  虎那(3)ｾｵ ｺﾅﾝ</t>
  </si>
  <si>
    <t>加部　颯大(3)ｶﾍﾞ　ｿｳﾀ</t>
  </si>
  <si>
    <t>猿谷　祐輝(2)ｻﾙﾔ ﾕｳｷ</t>
  </si>
  <si>
    <t>清水　　奏(2)ｼﾐｽﾞ ｶﾅﾙ</t>
  </si>
  <si>
    <t>大久保　綾(2)ｵｵｸﾎﾞ ﾘｮｳ</t>
  </si>
  <si>
    <t>須川　　心(2)ｽｶﾜ ｼﾝ</t>
  </si>
  <si>
    <t>長井　　悠(2)ﾅｶﾞｲ ﾕｳ</t>
  </si>
  <si>
    <t>清水  涼介(1)ｼﾐｽﾞ ﾘｮｳｽｹ</t>
  </si>
  <si>
    <t>高橋　柑太(2)ﾀｶﾊｼ ｶﾝﾀ</t>
  </si>
  <si>
    <t>金澤  佳吾(3)ｶﾅｻﾞﾜ ｹｲｺﾞ</t>
  </si>
  <si>
    <t>吉田　桃子(2)ﾖｼﾀﾞ ﾓﾓｺ</t>
  </si>
  <si>
    <t>髙橋    遥(2)ﾀｶﾊｼ ﾊﾙｶ</t>
  </si>
  <si>
    <t>須藤  里紗(3)ｽﾄｳ ﾘｻ</t>
  </si>
  <si>
    <t>田口　優太(3)ﾀｸﾞﾁ ﾕｳﾀ</t>
  </si>
  <si>
    <t>高崎Winds</t>
  </si>
  <si>
    <t>森山　滉太(3)ﾓﾘﾔﾏ ｺｳﾀ</t>
  </si>
  <si>
    <t>長崎　遥輝(1)ﾅｶﾞｻｷ ﾊﾙｷ</t>
  </si>
  <si>
    <t>鶴田　悠夏(3)ﾂﾙﾀ ﾕｳｶ</t>
  </si>
  <si>
    <t>上原　拓己(5)ｳｴﾊﾗ ﾀｸﾐ</t>
  </si>
  <si>
    <t>長崎　大輝(6)ﾅｶﾞｻｷ ﾀﾞｲｷ</t>
  </si>
  <si>
    <t>志村　清哉(5)ｼﾑﾗ ｾｲﾔ</t>
  </si>
  <si>
    <t>松井　大朋(4)ﾏﾂｲ ﾋﾛﾄﾓ</t>
  </si>
  <si>
    <t>矢島　妃逢(3)ﾔｼﾞﾏ ﾋﾒｱ</t>
  </si>
  <si>
    <t>森山　晄妃(6)ﾓﾘﾔﾏ ﾐﾂｷ</t>
  </si>
  <si>
    <t>岡部　絢海(6)ｵｶﾍﾞ ｱﾔﾐ</t>
  </si>
  <si>
    <t>小学生男子低学年　ソフト砲丸投(1kg)　全員が第２ラウンドへ</t>
    <rPh sb="0" eb="3">
      <t>ショウガクセイ</t>
    </rPh>
    <rPh sb="3" eb="5">
      <t>ダンシ</t>
    </rPh>
    <rPh sb="5" eb="8">
      <t>テイガクネン</t>
    </rPh>
    <rPh sb="12" eb="15">
      <t>ホウガンナ</t>
    </rPh>
    <rPh sb="21" eb="23">
      <t>ゼンイン</t>
    </rPh>
    <rPh sb="24" eb="25">
      <t>ダイ</t>
    </rPh>
    <phoneticPr fontId="2"/>
  </si>
  <si>
    <t>小学生女子低学年　ソフト砲丸投(1kg)　全員が第２ラウンドへ</t>
    <rPh sb="0" eb="3">
      <t>ショウガクセイ</t>
    </rPh>
    <rPh sb="3" eb="5">
      <t>ジョシ</t>
    </rPh>
    <rPh sb="5" eb="8">
      <t>テイガクネン</t>
    </rPh>
    <rPh sb="12" eb="15">
      <t>ホウガンナ</t>
    </rPh>
    <rPh sb="21" eb="23">
      <t>ゼンイン</t>
    </rPh>
    <rPh sb="24" eb="25">
      <t>ダイ</t>
    </rPh>
    <phoneticPr fontId="2"/>
  </si>
  <si>
    <t>小学生男子高学年　ソフト砲丸投(2kg)　全員が第２ラウンドへ</t>
    <rPh sb="0" eb="3">
      <t>ショウガクセイ</t>
    </rPh>
    <rPh sb="3" eb="5">
      <t>ダンシ</t>
    </rPh>
    <rPh sb="5" eb="6">
      <t>コウ</t>
    </rPh>
    <rPh sb="6" eb="8">
      <t>ガクネン</t>
    </rPh>
    <rPh sb="12" eb="15">
      <t>ホウガンナ</t>
    </rPh>
    <rPh sb="21" eb="23">
      <t>ゼンイン</t>
    </rPh>
    <rPh sb="24" eb="25">
      <t>ダイ</t>
    </rPh>
    <phoneticPr fontId="2"/>
  </si>
  <si>
    <t>小学生女子高学年　ソフト砲丸投(2kg)　全員が第２ラウンドへ</t>
    <rPh sb="0" eb="3">
      <t>ショウガクセイ</t>
    </rPh>
    <rPh sb="3" eb="5">
      <t>ジョシ</t>
    </rPh>
    <rPh sb="5" eb="6">
      <t>コウ</t>
    </rPh>
    <rPh sb="6" eb="8">
      <t>ガクネン</t>
    </rPh>
    <rPh sb="12" eb="15">
      <t>ホウガンナ</t>
    </rPh>
    <rPh sb="21" eb="23">
      <t>ゼンイン</t>
    </rPh>
    <rPh sb="24" eb="25">
      <t>ダイ</t>
    </rPh>
    <phoneticPr fontId="2"/>
  </si>
  <si>
    <t>松村　僚真(6)ﾏﾂﾑﾗ ﾘｮｳﾏ</t>
  </si>
  <si>
    <t>勅使川原海斗(6)ﾃｼｶﾞﾜﾗ ｶｲﾄ</t>
  </si>
  <si>
    <t>藤田　桜輔(6)ﾌｼﾞﾀ ｵｳｽｹ</t>
  </si>
  <si>
    <t>木暮　力輝(4)ｺｸﾞﾚ ﾘｷ</t>
  </si>
  <si>
    <t>野口　陽斗(4)ﾉｸﾞﾁ ﾊﾙﾄ</t>
  </si>
  <si>
    <t>飯塚　友祐(5)ｲｲﾂﾞｶ ﾕｳｽｹ</t>
  </si>
  <si>
    <t>大月　　望(2)ｵｵﾂｷ ﾉｿﾞﾑ</t>
  </si>
  <si>
    <t>下平　乙寧(5)ｼﾓﾀﾞｲﾗ ｵﾄﾈ</t>
  </si>
  <si>
    <t>小学生男子　ジャベリックボール投げ(0.3kg)　※全員が第２ラウンドへ</t>
    <rPh sb="0" eb="3">
      <t>ショウガクセイ</t>
    </rPh>
    <rPh sb="3" eb="5">
      <t>ダンシ</t>
    </rPh>
    <rPh sb="15" eb="16">
      <t>ナ</t>
    </rPh>
    <phoneticPr fontId="2"/>
  </si>
  <si>
    <t>小学生女子　ジャベリックボール投げ(0.3kg)　※全員が第２ラウンドへ</t>
    <rPh sb="0" eb="3">
      <t>ショウガクセイ</t>
    </rPh>
    <rPh sb="3" eb="5">
      <t>ジョシ</t>
    </rPh>
    <rPh sb="15" eb="16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</si>
</sst>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&quot;m&quot;00"/>
    <numFmt numFmtId="178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>
      <alignment vertical="center"/>
    </xf>
    <xf numFmtId="177" fontId="6" fillId="0" borderId="10" xfId="0" applyNumberFormat="1" applyFont="1" applyFill="1" applyBorder="1" applyAlignment="1">
      <alignment horizontal="center"/>
    </xf>
    <xf numFmtId="177" fontId="6" fillId="0" borderId="11" xfId="0" applyNumberFormat="1" applyFont="1" applyFill="1" applyBorder="1" applyAlignment="1">
      <alignment horizontal="center"/>
    </xf>
    <xf numFmtId="177" fontId="6" fillId="0" borderId="13" xfId="0" applyNumberFormat="1" applyFont="1" applyFill="1" applyBorder="1" applyAlignment="1">
      <alignment horizontal="center"/>
    </xf>
    <xf numFmtId="177" fontId="6" fillId="0" borderId="14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center"/>
    </xf>
    <xf numFmtId="177" fontId="6" fillId="0" borderId="16" xfId="0" applyNumberFormat="1" applyFont="1" applyFill="1" applyBorder="1" applyAlignment="1">
      <alignment horizontal="center"/>
    </xf>
    <xf numFmtId="176" fontId="7" fillId="0" borderId="17" xfId="0" applyNumberFormat="1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>
      <alignment vertical="center"/>
    </xf>
    <xf numFmtId="0" fontId="8" fillId="0" borderId="22" xfId="0" applyFont="1" applyFill="1" applyBorder="1" applyAlignment="1">
      <alignment vertical="center" wrapText="1"/>
    </xf>
    <xf numFmtId="0" fontId="4" fillId="0" borderId="24" xfId="0" applyFont="1" applyFill="1" applyBorder="1">
      <alignment vertical="center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>
      <alignment vertical="center"/>
    </xf>
    <xf numFmtId="177" fontId="6" fillId="0" borderId="26" xfId="0" applyNumberFormat="1" applyFont="1" applyFill="1" applyBorder="1" applyAlignment="1">
      <alignment horizontal="center"/>
    </xf>
    <xf numFmtId="177" fontId="6" fillId="0" borderId="24" xfId="0" applyNumberFormat="1" applyFont="1" applyFill="1" applyBorder="1" applyAlignment="1">
      <alignment horizontal="center"/>
    </xf>
    <xf numFmtId="177" fontId="6" fillId="0" borderId="27" xfId="0" applyNumberFormat="1" applyFont="1" applyFill="1" applyBorder="1" applyAlignment="1">
      <alignment horizontal="center"/>
    </xf>
    <xf numFmtId="177" fontId="6" fillId="0" borderId="28" xfId="0" applyNumberFormat="1" applyFont="1" applyFill="1" applyBorder="1" applyAlignment="1">
      <alignment horizontal="center"/>
    </xf>
    <xf numFmtId="176" fontId="6" fillId="0" borderId="29" xfId="0" applyNumberFormat="1" applyFont="1" applyFill="1" applyBorder="1" applyAlignment="1">
      <alignment horizontal="center"/>
    </xf>
    <xf numFmtId="177" fontId="6" fillId="0" borderId="30" xfId="0" applyNumberFormat="1" applyFont="1" applyFill="1" applyBorder="1" applyAlignment="1">
      <alignment horizontal="center"/>
    </xf>
    <xf numFmtId="176" fontId="7" fillId="0" borderId="31" xfId="0" applyNumberFormat="1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/>
    </xf>
    <xf numFmtId="176" fontId="6" fillId="0" borderId="35" xfId="0" applyNumberFormat="1" applyFont="1" applyFill="1" applyBorder="1" applyAlignment="1">
      <alignment horizontal="center"/>
    </xf>
    <xf numFmtId="177" fontId="9" fillId="0" borderId="16" xfId="0" applyNumberFormat="1" applyFont="1" applyFill="1" applyBorder="1" applyAlignment="1">
      <alignment horizontal="center"/>
    </xf>
    <xf numFmtId="176" fontId="7" fillId="0" borderId="35" xfId="0" applyNumberFormat="1" applyFont="1" applyFill="1" applyBorder="1">
      <alignment vertical="center"/>
    </xf>
    <xf numFmtId="0" fontId="4" fillId="0" borderId="10" xfId="0" applyFont="1" applyFill="1" applyBorder="1" applyAlignment="1">
      <alignment vertical="center"/>
    </xf>
    <xf numFmtId="177" fontId="4" fillId="0" borderId="0" xfId="0" applyNumberFormat="1" applyFont="1" applyFill="1">
      <alignment vertical="center"/>
    </xf>
    <xf numFmtId="0" fontId="4" fillId="0" borderId="18" xfId="0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horizontal="center"/>
    </xf>
    <xf numFmtId="177" fontId="6" fillId="0" borderId="19" xfId="0" applyNumberFormat="1" applyFont="1" applyFill="1" applyBorder="1" applyAlignment="1">
      <alignment horizontal="center"/>
    </xf>
    <xf numFmtId="177" fontId="6" fillId="0" borderId="36" xfId="0" applyNumberFormat="1" applyFont="1" applyFill="1" applyBorder="1" applyAlignment="1">
      <alignment horizontal="center"/>
    </xf>
    <xf numFmtId="177" fontId="6" fillId="0" borderId="37" xfId="0" applyNumberFormat="1" applyFont="1" applyFill="1" applyBorder="1" applyAlignment="1">
      <alignment horizontal="center"/>
    </xf>
    <xf numFmtId="176" fontId="6" fillId="0" borderId="17" xfId="0" applyNumberFormat="1" applyFont="1" applyFill="1" applyBorder="1" applyAlignment="1">
      <alignment horizontal="center"/>
    </xf>
    <xf numFmtId="177" fontId="9" fillId="0" borderId="38" xfId="0" applyNumberFormat="1" applyFont="1" applyFill="1" applyBorder="1" applyAlignment="1">
      <alignment horizontal="center"/>
    </xf>
    <xf numFmtId="177" fontId="6" fillId="0" borderId="21" xfId="0" applyNumberFormat="1" applyFont="1" applyFill="1" applyBorder="1" applyAlignment="1">
      <alignment horizontal="center"/>
    </xf>
    <xf numFmtId="177" fontId="6" fillId="0" borderId="22" xfId="0" applyNumberFormat="1" applyFont="1" applyFill="1" applyBorder="1" applyAlignment="1">
      <alignment horizontal="center"/>
    </xf>
    <xf numFmtId="177" fontId="6" fillId="0" borderId="39" xfId="0" applyNumberFormat="1" applyFont="1" applyFill="1" applyBorder="1" applyAlignment="1">
      <alignment horizontal="center"/>
    </xf>
    <xf numFmtId="177" fontId="6" fillId="0" borderId="40" xfId="0" applyNumberFormat="1" applyFont="1" applyFill="1" applyBorder="1" applyAlignment="1">
      <alignment horizontal="center"/>
    </xf>
    <xf numFmtId="176" fontId="6" fillId="0" borderId="41" xfId="0" applyNumberFormat="1" applyFont="1" applyFill="1" applyBorder="1" applyAlignment="1">
      <alignment horizontal="center"/>
    </xf>
    <xf numFmtId="177" fontId="9" fillId="0" borderId="42" xfId="0" applyNumberFormat="1" applyFont="1" applyFill="1" applyBorder="1" applyAlignment="1">
      <alignment horizontal="center"/>
    </xf>
    <xf numFmtId="176" fontId="6" fillId="0" borderId="31" xfId="0" applyNumberFormat="1" applyFont="1" applyFill="1" applyBorder="1" applyAlignment="1">
      <alignment horizontal="center"/>
    </xf>
    <xf numFmtId="177" fontId="9" fillId="0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>
      <alignment horizontal="center"/>
    </xf>
    <xf numFmtId="177" fontId="6" fillId="0" borderId="33" xfId="0" applyNumberFormat="1" applyFont="1" applyFill="1" applyBorder="1" applyAlignment="1">
      <alignment horizontal="center"/>
    </xf>
    <xf numFmtId="177" fontId="6" fillId="0" borderId="43" xfId="0" applyNumberFormat="1" applyFont="1" applyFill="1" applyBorder="1" applyAlignment="1">
      <alignment horizontal="center"/>
    </xf>
    <xf numFmtId="177" fontId="6" fillId="0" borderId="44" xfId="0" applyNumberFormat="1" applyFont="1" applyFill="1" applyBorder="1" applyAlignment="1">
      <alignment horizontal="center"/>
    </xf>
    <xf numFmtId="176" fontId="6" fillId="0" borderId="45" xfId="0" applyNumberFormat="1" applyFont="1" applyFill="1" applyBorder="1" applyAlignment="1">
      <alignment horizontal="center"/>
    </xf>
    <xf numFmtId="177" fontId="6" fillId="0" borderId="46" xfId="0" applyNumberFormat="1" applyFont="1" applyFill="1" applyBorder="1" applyAlignment="1">
      <alignment horizontal="center"/>
    </xf>
    <xf numFmtId="176" fontId="7" fillId="0" borderId="47" xfId="0" applyNumberFormat="1" applyFont="1" applyFill="1" applyBorder="1">
      <alignment vertical="center"/>
    </xf>
    <xf numFmtId="0" fontId="4" fillId="0" borderId="20" xfId="0" applyFont="1" applyFill="1" applyBorder="1" applyAlignment="1">
      <alignment horizontal="center" vertical="center"/>
    </xf>
    <xf numFmtId="176" fontId="6" fillId="0" borderId="48" xfId="0" applyNumberFormat="1" applyFont="1" applyFill="1" applyBorder="1" applyAlignment="1">
      <alignment horizontal="center"/>
    </xf>
    <xf numFmtId="177" fontId="6" fillId="0" borderId="3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>
      <alignment vertical="center"/>
    </xf>
    <xf numFmtId="0" fontId="4" fillId="0" borderId="49" xfId="0" applyFont="1" applyFill="1" applyBorder="1">
      <alignment vertical="center"/>
    </xf>
    <xf numFmtId="0" fontId="4" fillId="0" borderId="50" xfId="0" applyFont="1" applyFill="1" applyBorder="1">
      <alignment vertical="center"/>
    </xf>
    <xf numFmtId="0" fontId="4" fillId="0" borderId="50" xfId="0" applyFont="1" applyFill="1" applyBorder="1" applyAlignment="1">
      <alignment vertical="center" wrapText="1"/>
    </xf>
    <xf numFmtId="0" fontId="4" fillId="0" borderId="51" xfId="0" applyFont="1" applyFill="1" applyBorder="1">
      <alignment vertical="center"/>
    </xf>
    <xf numFmtId="177" fontId="6" fillId="0" borderId="49" xfId="0" applyNumberFormat="1" applyFont="1" applyFill="1" applyBorder="1" applyAlignment="1">
      <alignment horizontal="center"/>
    </xf>
    <xf numFmtId="177" fontId="6" fillId="0" borderId="50" xfId="0" applyNumberFormat="1" applyFont="1" applyFill="1" applyBorder="1" applyAlignment="1">
      <alignment horizontal="center"/>
    </xf>
    <xf numFmtId="177" fontId="6" fillId="0" borderId="52" xfId="0" applyNumberFormat="1" applyFont="1" applyFill="1" applyBorder="1" applyAlignment="1">
      <alignment horizontal="center"/>
    </xf>
    <xf numFmtId="177" fontId="6" fillId="0" borderId="53" xfId="0" applyNumberFormat="1" applyFont="1" applyFill="1" applyBorder="1" applyAlignment="1">
      <alignment horizontal="center"/>
    </xf>
    <xf numFmtId="176" fontId="6" fillId="0" borderId="54" xfId="0" applyNumberFormat="1" applyFont="1" applyFill="1" applyBorder="1" applyAlignment="1">
      <alignment horizontal="center"/>
    </xf>
    <xf numFmtId="177" fontId="6" fillId="0" borderId="55" xfId="0" applyNumberFormat="1" applyFont="1" applyFill="1" applyBorder="1" applyAlignment="1">
      <alignment horizontal="center"/>
    </xf>
    <xf numFmtId="0" fontId="4" fillId="0" borderId="26" xfId="0" applyFont="1" applyFill="1" applyBorder="1">
      <alignment vertical="center"/>
    </xf>
    <xf numFmtId="0" fontId="4" fillId="0" borderId="47" xfId="0" applyFont="1" applyFill="1" applyBorder="1">
      <alignment vertical="center"/>
    </xf>
    <xf numFmtId="0" fontId="4" fillId="0" borderId="32" xfId="0" applyFont="1" applyFill="1" applyBorder="1">
      <alignment vertical="center"/>
    </xf>
    <xf numFmtId="0" fontId="4" fillId="0" borderId="33" xfId="0" applyFont="1" applyFill="1" applyBorder="1" applyAlignment="1">
      <alignment vertical="center" wrapText="1"/>
    </xf>
    <xf numFmtId="0" fontId="4" fillId="0" borderId="34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31" xfId="0" applyFont="1" applyFill="1" applyBorder="1">
      <alignment vertical="center"/>
    </xf>
    <xf numFmtId="178" fontId="6" fillId="0" borderId="16" xfId="0" applyNumberFormat="1" applyFont="1" applyFill="1" applyBorder="1" applyAlignment="1">
      <alignment horizontal="center"/>
    </xf>
    <xf numFmtId="176" fontId="6" fillId="0" borderId="56" xfId="0" applyNumberFormat="1" applyFont="1" applyFill="1" applyBorder="1" applyAlignment="1">
      <alignment horizontal="center"/>
    </xf>
    <xf numFmtId="178" fontId="6" fillId="0" borderId="55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4" xfId="0" applyNumberFormat="1" applyFont="1" applyFill="1" applyBorder="1" applyAlignment="1">
      <alignment horizontal="center"/>
    </xf>
    <xf numFmtId="177" fontId="6" fillId="0" borderId="5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177" fontId="6" fillId="0" borderId="8" xfId="0" applyNumberFormat="1" applyFont="1" applyFill="1" applyBorder="1" applyAlignment="1">
      <alignment horizontal="center"/>
    </xf>
    <xf numFmtId="176" fontId="6" fillId="0" borderId="8" xfId="0" applyNumberFormat="1" applyFont="1" applyFill="1" applyBorder="1" applyAlignment="1">
      <alignment horizontal="center"/>
    </xf>
    <xf numFmtId="176" fontId="6" fillId="0" borderId="47" xfId="0" applyNumberFormat="1" applyFont="1" applyFill="1" applyBorder="1" applyAlignment="1">
      <alignment horizontal="center"/>
    </xf>
    <xf numFmtId="178" fontId="6" fillId="0" borderId="43" xfId="0" applyNumberFormat="1" applyFont="1" applyFill="1" applyBorder="1" applyAlignment="1">
      <alignment horizontal="center"/>
    </xf>
    <xf numFmtId="178" fontId="6" fillId="0" borderId="13" xfId="0" applyNumberFormat="1" applyFont="1" applyFill="1" applyBorder="1" applyAlignment="1">
      <alignment horizontal="center"/>
    </xf>
    <xf numFmtId="178" fontId="6" fillId="0" borderId="52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178" fontId="6" fillId="0" borderId="46" xfId="0" applyNumberFormat="1" applyFont="1" applyFill="1" applyBorder="1" applyAlignment="1">
      <alignment horizontal="center"/>
    </xf>
    <xf numFmtId="0" fontId="4" fillId="0" borderId="57" xfId="0" applyFont="1" applyFill="1" applyBorder="1">
      <alignment vertical="center"/>
    </xf>
    <xf numFmtId="0" fontId="4" fillId="0" borderId="58" xfId="0" applyFont="1" applyFill="1" applyBorder="1">
      <alignment vertical="center"/>
    </xf>
    <xf numFmtId="0" fontId="4" fillId="0" borderId="58" xfId="0" applyFont="1" applyFill="1" applyBorder="1" applyAlignment="1">
      <alignment vertical="center" wrapText="1"/>
    </xf>
    <xf numFmtId="0" fontId="4" fillId="0" borderId="59" xfId="0" applyFont="1" applyFill="1" applyBorder="1">
      <alignment vertical="center"/>
    </xf>
    <xf numFmtId="178" fontId="6" fillId="0" borderId="3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7874;&#22810;&#37326;&#37325;&#38596;\Documents\&#12487;&#12540;&#12479;&#38598;&#32004;&#65405;&#65435;&#65392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プログラム"/>
      <sheetName val="中男砲丸"/>
      <sheetName val="小ｼﾞｬﾍﾞ"/>
      <sheetName val="中円盤"/>
      <sheetName val="小ｿﾌﾄ砲丸"/>
      <sheetName val="中女砲丸"/>
      <sheetName val="中ｼﾞｬﾍﾞ"/>
      <sheetName val="記録用紙"/>
      <sheetName val="結果"/>
    </sheetNames>
    <sheetDataSet>
      <sheetData sheetId="0"/>
      <sheetData sheetId="1">
        <row r="130">
          <cell r="B130" t="str">
            <v/>
          </cell>
          <cell r="C130" t="str">
            <v>原澤　大空(1)ﾊﾗｻﾜ ﾀｲﾗ</v>
          </cell>
          <cell r="D130" t="str">
            <v>中尾中</v>
          </cell>
        </row>
        <row r="131">
          <cell r="B131" t="str">
            <v/>
          </cell>
          <cell r="C131" t="str">
            <v>増田　　葵(1)ﾏｽﾀﾞ ｱｵｲ</v>
          </cell>
          <cell r="D131" t="str">
            <v>塚沢中</v>
          </cell>
        </row>
        <row r="132">
          <cell r="B132">
            <v>1057</v>
          </cell>
          <cell r="C132" t="str">
            <v>小池  琢斗(2)ｺｲｹ ﾀｸﾏ</v>
          </cell>
          <cell r="D132" t="str">
            <v>榛名中</v>
          </cell>
        </row>
        <row r="133">
          <cell r="B133">
            <v>1375</v>
          </cell>
          <cell r="C133" t="str">
            <v>坂爪　智哉(2)ｻｶﾂﾞﾒ ﾄﾓﾔ</v>
          </cell>
          <cell r="D133" t="str">
            <v>塚沢中</v>
          </cell>
        </row>
        <row r="134">
          <cell r="B134">
            <v>1390</v>
          </cell>
          <cell r="C134" t="str">
            <v>野口  玄起(2)ﾉｸﾞﾁ ｹﾞﾝｷ</v>
          </cell>
          <cell r="D134" t="str">
            <v>長野郷中</v>
          </cell>
        </row>
        <row r="135">
          <cell r="B135">
            <v>1349</v>
          </cell>
          <cell r="C135" t="str">
            <v>富沢　　颯(2)ﾄﾐｻﾞﾜ ﾊﾔﾃ</v>
          </cell>
          <cell r="D135" t="str">
            <v>豊岡中</v>
          </cell>
        </row>
        <row r="136">
          <cell r="B136">
            <v>1359</v>
          </cell>
          <cell r="C136" t="str">
            <v>桐渕　晃輔(2)ｷﾘﾌﾞﾁ ｺｳｽｹ</v>
          </cell>
          <cell r="D136" t="str">
            <v>中尾中</v>
          </cell>
        </row>
        <row r="137">
          <cell r="B137">
            <v>1386</v>
          </cell>
          <cell r="C137" t="str">
            <v>須川　　心(2)ｽｶﾜ ｼﾝ</v>
          </cell>
          <cell r="D137" t="str">
            <v>長野郷中</v>
          </cell>
        </row>
        <row r="138">
          <cell r="B138">
            <v>1357</v>
          </cell>
          <cell r="C138" t="str">
            <v>米倉　　拓(2)ﾖﾈｸﾗ ﾀｸﾐ</v>
          </cell>
          <cell r="D138" t="str">
            <v>中尾中</v>
          </cell>
        </row>
        <row r="139">
          <cell r="B139">
            <v>3342</v>
          </cell>
          <cell r="C139" t="str">
            <v>石原雄太郎(3)ｲｼﾊﾗ ﾕｳﾀﾛｳ</v>
          </cell>
          <cell r="D139" t="str">
            <v>塚沢中</v>
          </cell>
        </row>
        <row r="140">
          <cell r="B140">
            <v>1333</v>
          </cell>
          <cell r="C140" t="str">
            <v>五十嵐悠貴(2)ｲｶﾞﾗｼ ﾕｳｷ</v>
          </cell>
          <cell r="D140" t="str">
            <v>高松中</v>
          </cell>
        </row>
        <row r="141">
          <cell r="B141">
            <v>3336</v>
          </cell>
          <cell r="C141" t="str">
            <v>中島　　凌(3)ﾅｶｼﾞﾏ ﾘｮｳ</v>
          </cell>
          <cell r="D141" t="str">
            <v>塚沢中</v>
          </cell>
        </row>
        <row r="142">
          <cell r="B142">
            <v>3068</v>
          </cell>
          <cell r="C142" t="str">
            <v>追川  柊輝(3)ｵｲｶﾜ ｼｭｳｷ</v>
          </cell>
          <cell r="D142" t="str">
            <v>榛名中</v>
          </cell>
        </row>
        <row r="143">
          <cell r="B143">
            <v>5037</v>
          </cell>
          <cell r="C143" t="str">
            <v>高橋  竜二(3)ﾀｶﾊｼ ﾘｭｳｼﾞ</v>
          </cell>
          <cell r="D143" t="str">
            <v>群馬中央中</v>
          </cell>
        </row>
        <row r="144">
          <cell r="B144">
            <v>3341</v>
          </cell>
          <cell r="C144" t="str">
            <v>内藤　來辰(3)ﾅｲﾄｳ ﾗｲｼﾝ</v>
          </cell>
          <cell r="D144" t="str">
            <v>塚沢中</v>
          </cell>
        </row>
        <row r="145">
          <cell r="B145">
            <v>3327</v>
          </cell>
          <cell r="C145" t="str">
            <v>萩原　飛幸(3)ﾊｷﾞﾜﾗ ﾋｻｷ</v>
          </cell>
          <cell r="D145" t="str">
            <v>中尾中</v>
          </cell>
        </row>
        <row r="146">
          <cell r="B146">
            <v>3324</v>
          </cell>
          <cell r="C146" t="str">
            <v>堀江　　錬(3)ﾎﾘｴ ﾚﾝ</v>
          </cell>
          <cell r="D146" t="str">
            <v>豊岡中</v>
          </cell>
        </row>
        <row r="147">
          <cell r="B147">
            <v>3077</v>
          </cell>
          <cell r="C147" t="str">
            <v>富澤  龍樹(3)ﾄﾐｻﾞﾜ ﾀﾂｷ</v>
          </cell>
          <cell r="D147" t="str">
            <v>榛名中</v>
          </cell>
        </row>
        <row r="148">
          <cell r="B148">
            <v>5042</v>
          </cell>
          <cell r="C148" t="str">
            <v>松本  嵩弘(3)ﾏﾂﾓﾄ ﾀｶﾋﾛ</v>
          </cell>
          <cell r="D148" t="str">
            <v>群馬中央中</v>
          </cell>
        </row>
        <row r="149">
          <cell r="B149">
            <v>3312</v>
          </cell>
          <cell r="C149" t="str">
            <v>吉田  彪峨(3)ﾖｼﾀﾞ ﾋｭｳｶﾞ</v>
          </cell>
          <cell r="D149" t="str">
            <v>高松中</v>
          </cell>
        </row>
        <row r="150">
          <cell r="B150">
            <v>3640</v>
          </cell>
          <cell r="C150" t="str">
            <v>芹澤  陸斗(3)ｾﾘｻﾞﾜ ﾘｸﾄ</v>
          </cell>
          <cell r="D150" t="str">
            <v>中央中等</v>
          </cell>
        </row>
        <row r="151">
          <cell r="B151">
            <v>5039</v>
          </cell>
          <cell r="C151" t="str">
            <v>城田  翔音(3)ｼﾛﾀ ｶｲﾄ</v>
          </cell>
          <cell r="D151" t="str">
            <v>群馬中央中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tabSelected="1" topLeftCell="A95" workbookViewId="0">
      <selection activeCell="E149" sqref="E149"/>
    </sheetView>
  </sheetViews>
  <sheetFormatPr defaultRowHeight="13.5" x14ac:dyDescent="0.15"/>
  <cols>
    <col min="1" max="1" width="3.5" style="3" bestFit="1" customWidth="1"/>
    <col min="2" max="2" width="5.5" style="3" bestFit="1" customWidth="1"/>
    <col min="3" max="3" width="14.25" style="3" customWidth="1"/>
    <col min="4" max="4" width="11.5" style="3" customWidth="1"/>
    <col min="5" max="8" width="10.125" style="3" customWidth="1"/>
    <col min="9" max="9" width="7" style="2" customWidth="1"/>
    <col min="10" max="13" width="10.125" style="3" customWidth="1"/>
    <col min="14" max="14" width="7" style="2" customWidth="1"/>
    <col min="15" max="16384" width="9" style="3"/>
  </cols>
  <sheetData>
    <row r="1" spans="1:14" ht="18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7.75" thickBot="1" x14ac:dyDescent="0.2">
      <c r="A2" s="4" t="s">
        <v>2</v>
      </c>
      <c r="B2" s="5" t="s">
        <v>3</v>
      </c>
      <c r="C2" s="5" t="s">
        <v>5</v>
      </c>
      <c r="D2" s="6" t="s">
        <v>7</v>
      </c>
      <c r="E2" s="4" t="s">
        <v>9</v>
      </c>
      <c r="F2" s="5" t="s">
        <v>11</v>
      </c>
      <c r="G2" s="7" t="s">
        <v>13</v>
      </c>
      <c r="H2" s="8" t="s">
        <v>15</v>
      </c>
      <c r="I2" s="9" t="s">
        <v>17</v>
      </c>
      <c r="J2" s="6" t="s">
        <v>19</v>
      </c>
      <c r="K2" s="5" t="s">
        <v>21</v>
      </c>
      <c r="L2" s="10" t="s">
        <v>23</v>
      </c>
      <c r="M2" s="11" t="s">
        <v>25</v>
      </c>
      <c r="N2" s="12" t="s">
        <v>27</v>
      </c>
    </row>
    <row r="3" spans="1:14" ht="27" x14ac:dyDescent="0.2">
      <c r="A3" s="13">
        <v>23</v>
      </c>
      <c r="B3" s="14">
        <f>[1]プログラム!B150</f>
        <v>3640</v>
      </c>
      <c r="C3" s="15" t="str">
        <f>[1]プログラム!C150</f>
        <v>芹澤  陸斗(3)ｾﾘｻﾞﾜ ﾘｸﾄ</v>
      </c>
      <c r="D3" s="16" t="str">
        <f>[1]プログラム!D150</f>
        <v>中央中等</v>
      </c>
      <c r="E3" s="17">
        <v>1126</v>
      </c>
      <c r="F3" s="18">
        <v>1134</v>
      </c>
      <c r="G3" s="19">
        <v>1135</v>
      </c>
      <c r="H3" s="20">
        <f>IF(MAX(E3:G3)=0,"",MAX(E3:G3))</f>
        <v>1135</v>
      </c>
      <c r="I3" s="21">
        <f>IF(H3="","",RANK(H3,H$3:H$28))</f>
        <v>1</v>
      </c>
      <c r="J3" s="17">
        <v>1095</v>
      </c>
      <c r="K3" s="18">
        <v>1160</v>
      </c>
      <c r="L3" s="19">
        <v>1175</v>
      </c>
      <c r="M3" s="22">
        <f>MAX(E3:G3,J3:L3)</f>
        <v>1175</v>
      </c>
      <c r="N3" s="23">
        <f>IF(M3=0,"",RANK(M3,M$3:M$28))</f>
        <v>1</v>
      </c>
    </row>
    <row r="4" spans="1:14" ht="27" x14ac:dyDescent="0.2">
      <c r="A4" s="24">
        <v>24</v>
      </c>
      <c r="B4" s="25">
        <f>[1]プログラム!B151</f>
        <v>5039</v>
      </c>
      <c r="C4" s="26" t="str">
        <f>[1]プログラム!C151</f>
        <v>城田  翔音(3)ｼﾛﾀ ｶｲﾄ</v>
      </c>
      <c r="D4" s="27" t="str">
        <f>[1]プログラム!D151</f>
        <v>群馬中央中</v>
      </c>
      <c r="E4" s="17">
        <v>1122</v>
      </c>
      <c r="F4" s="18">
        <v>1106</v>
      </c>
      <c r="G4" s="19">
        <v>1020</v>
      </c>
      <c r="H4" s="20">
        <f>IF(MAX(E4:G4)=0,"",MAX(E4:G4))</f>
        <v>1122</v>
      </c>
      <c r="I4" s="21">
        <f>IF(H4="","",RANK(H4,H$3:H$28))</f>
        <v>2</v>
      </c>
      <c r="J4" s="17">
        <v>1027</v>
      </c>
      <c r="K4" s="18">
        <v>1038</v>
      </c>
      <c r="L4" s="19">
        <v>1074</v>
      </c>
      <c r="M4" s="22">
        <f>MAX(E4:G4,J4:L4)</f>
        <v>1122</v>
      </c>
      <c r="N4" s="23">
        <f>IF(M4=0,"",RANK(M4,M$3:M$28))</f>
        <v>2</v>
      </c>
    </row>
    <row r="5" spans="1:14" ht="27" x14ac:dyDescent="0.2">
      <c r="A5" s="28">
        <v>22</v>
      </c>
      <c r="B5" s="29">
        <f>[1]プログラム!B149</f>
        <v>3312</v>
      </c>
      <c r="C5" s="30" t="str">
        <f>[1]プログラム!C149</f>
        <v>吉田  彪峨(3)ﾖｼﾀﾞ ﾋｭｳｶﾞ</v>
      </c>
      <c r="D5" s="31" t="str">
        <f>[1]プログラム!D149</f>
        <v>高松中</v>
      </c>
      <c r="E5" s="17">
        <v>1047</v>
      </c>
      <c r="F5" s="18">
        <v>1021</v>
      </c>
      <c r="G5" s="19">
        <v>1087</v>
      </c>
      <c r="H5" s="20">
        <f>IF(MAX(E5:G5)=0,"",MAX(E5:G5))</f>
        <v>1087</v>
      </c>
      <c r="I5" s="21">
        <f>IF(H5="","",RANK(H5,H$3:H$28))</f>
        <v>3</v>
      </c>
      <c r="J5" s="17"/>
      <c r="K5" s="18"/>
      <c r="L5" s="19">
        <v>1041</v>
      </c>
      <c r="M5" s="22">
        <f>MAX(E5:G5,J5:L5)</f>
        <v>1087</v>
      </c>
      <c r="N5" s="23">
        <f>IF(M5=0,"",RANK(M5,M$3:M$28))</f>
        <v>3</v>
      </c>
    </row>
    <row r="6" spans="1:14" ht="27" x14ac:dyDescent="0.2">
      <c r="A6" s="28">
        <v>21</v>
      </c>
      <c r="B6" s="29">
        <f>[1]プログラム!B148</f>
        <v>5042</v>
      </c>
      <c r="C6" s="30" t="str">
        <f>[1]プログラム!C148</f>
        <v>松本  嵩弘(3)ﾏﾂﾓﾄ ﾀｶﾋﾛ</v>
      </c>
      <c r="D6" s="31" t="str">
        <f>[1]プログラム!D148</f>
        <v>群馬中央中</v>
      </c>
      <c r="E6" s="17">
        <v>979</v>
      </c>
      <c r="F6" s="18">
        <v>951</v>
      </c>
      <c r="G6" s="19">
        <v>1008</v>
      </c>
      <c r="H6" s="20">
        <f>IF(MAX(E6:G6)=0,"",MAX(E6:G6))</f>
        <v>1008</v>
      </c>
      <c r="I6" s="21">
        <f>IF(H6="","",RANK(H6,H$3:H$28))</f>
        <v>4</v>
      </c>
      <c r="J6" s="17">
        <v>1030</v>
      </c>
      <c r="K6" s="18">
        <v>875</v>
      </c>
      <c r="L6" s="19">
        <v>956</v>
      </c>
      <c r="M6" s="22">
        <f>MAX(E6:G6,J6:L6)</f>
        <v>1030</v>
      </c>
      <c r="N6" s="23">
        <f>IF(M6=0,"",RANK(M6,M$3:M$28))</f>
        <v>4</v>
      </c>
    </row>
    <row r="7" spans="1:14" ht="27" x14ac:dyDescent="0.2">
      <c r="A7" s="28">
        <v>20</v>
      </c>
      <c r="B7" s="29"/>
      <c r="C7" s="30" t="s">
        <v>28</v>
      </c>
      <c r="D7" s="31" t="s">
        <v>29</v>
      </c>
      <c r="E7" s="17">
        <v>976</v>
      </c>
      <c r="F7" s="18">
        <v>997</v>
      </c>
      <c r="G7" s="19"/>
      <c r="H7" s="20">
        <f>IF(MAX(E7:G7)=0,"",MAX(E7:G7))</f>
        <v>997</v>
      </c>
      <c r="I7" s="21">
        <f>IF(H7="","",RANK(H7,H$3:H$28))</f>
        <v>5</v>
      </c>
      <c r="J7" s="17"/>
      <c r="K7" s="18">
        <v>961</v>
      </c>
      <c r="L7" s="19">
        <v>976</v>
      </c>
      <c r="M7" s="22">
        <f>MAX(E7:G7,J7:L7)</f>
        <v>997</v>
      </c>
      <c r="N7" s="23">
        <f>IF(M7=0,"",RANK(M7,M$3:M$28))</f>
        <v>5</v>
      </c>
    </row>
    <row r="8" spans="1:14" ht="27" x14ac:dyDescent="0.2">
      <c r="A8" s="24">
        <v>19</v>
      </c>
      <c r="B8" s="25">
        <f>[1]プログラム!B147</f>
        <v>3077</v>
      </c>
      <c r="C8" s="26" t="str">
        <f>[1]プログラム!C147</f>
        <v>富澤  龍樹(3)ﾄﾐｻﾞﾜ ﾀﾂｷ</v>
      </c>
      <c r="D8" s="27" t="str">
        <f>[1]プログラム!D147</f>
        <v>榛名中</v>
      </c>
      <c r="E8" s="17">
        <v>896</v>
      </c>
      <c r="F8" s="18">
        <v>968</v>
      </c>
      <c r="G8" s="19">
        <v>940</v>
      </c>
      <c r="H8" s="20">
        <f>IF(MAX(E8:G8)=0,"",MAX(E8:G8))</f>
        <v>968</v>
      </c>
      <c r="I8" s="21">
        <f>IF(H8="","",RANK(H8,H$3:H$28))</f>
        <v>6</v>
      </c>
      <c r="J8" s="17">
        <v>914</v>
      </c>
      <c r="K8" s="18">
        <v>939</v>
      </c>
      <c r="L8" s="19">
        <v>981</v>
      </c>
      <c r="M8" s="22">
        <f>MAX(E8:G8,J8:L8)</f>
        <v>981</v>
      </c>
      <c r="N8" s="23">
        <f>IF(M8=0,"",RANK(M8,M$3:M$28))</f>
        <v>6</v>
      </c>
    </row>
    <row r="9" spans="1:14" ht="27" x14ac:dyDescent="0.2">
      <c r="A9" s="13">
        <v>18</v>
      </c>
      <c r="B9" s="14">
        <f>[1]プログラム!B146</f>
        <v>3324</v>
      </c>
      <c r="C9" s="15" t="str">
        <f>[1]プログラム!C146</f>
        <v>堀江　　錬(3)ﾎﾘｴ ﾚﾝ</v>
      </c>
      <c r="D9" s="16" t="str">
        <f>[1]プログラム!D146</f>
        <v>豊岡中</v>
      </c>
      <c r="E9" s="17">
        <v>876</v>
      </c>
      <c r="F9" s="18">
        <v>931</v>
      </c>
      <c r="G9" s="19">
        <v>823</v>
      </c>
      <c r="H9" s="20">
        <f>IF(MAX(E9:G9)=0,"",MAX(E9:G9))</f>
        <v>931</v>
      </c>
      <c r="I9" s="21">
        <f>IF(H9="","",RANK(H9,H$3:H$28))</f>
        <v>7</v>
      </c>
      <c r="J9" s="17">
        <v>882</v>
      </c>
      <c r="K9" s="18">
        <v>922</v>
      </c>
      <c r="L9" s="19">
        <v>836</v>
      </c>
      <c r="M9" s="22">
        <f>MAX(E9:G9,J9:L9)</f>
        <v>931</v>
      </c>
      <c r="N9" s="23">
        <f>IF(M9=0,"",RANK(M9,M$3:M$28))</f>
        <v>7</v>
      </c>
    </row>
    <row r="10" spans="1:14" ht="27" x14ac:dyDescent="0.2">
      <c r="A10" s="24">
        <v>17</v>
      </c>
      <c r="B10" s="25">
        <f>[1]プログラム!B145</f>
        <v>3327</v>
      </c>
      <c r="C10" s="26" t="str">
        <f>[1]プログラム!C145</f>
        <v>萩原　飛幸(3)ﾊｷﾞﾜﾗ ﾋｻｷ</v>
      </c>
      <c r="D10" s="27" t="str">
        <f>[1]プログラム!D145</f>
        <v>中尾中</v>
      </c>
      <c r="E10" s="17">
        <v>820</v>
      </c>
      <c r="F10" s="18">
        <v>864</v>
      </c>
      <c r="G10" s="19">
        <v>840</v>
      </c>
      <c r="H10" s="20">
        <f>IF(MAX(E10:G10)=0,"",MAX(E10:G10))</f>
        <v>864</v>
      </c>
      <c r="I10" s="21">
        <f>IF(H10="","",RANK(H10,H$3:H$28))</f>
        <v>8</v>
      </c>
      <c r="J10" s="17">
        <v>825</v>
      </c>
      <c r="K10" s="18">
        <v>840</v>
      </c>
      <c r="L10" s="19">
        <v>862</v>
      </c>
      <c r="M10" s="22">
        <f>MAX(E10:G10,J10:L10)</f>
        <v>864</v>
      </c>
      <c r="N10" s="23">
        <f>IF(M10=0,"",RANK(M10,M$3:M$28))</f>
        <v>8</v>
      </c>
    </row>
    <row r="11" spans="1:14" ht="27" x14ac:dyDescent="0.2">
      <c r="A11" s="28">
        <v>14</v>
      </c>
      <c r="B11" s="29">
        <f>[1]プログラム!B143</f>
        <v>5037</v>
      </c>
      <c r="C11" s="30" t="str">
        <f>[1]プログラム!C143</f>
        <v>高橋  竜二(3)ﾀｶﾊｼ ﾘｭｳｼﾞ</v>
      </c>
      <c r="D11" s="31" t="str">
        <f>[1]プログラム!D143</f>
        <v>群馬中央中</v>
      </c>
      <c r="E11" s="17">
        <v>835</v>
      </c>
      <c r="F11" s="18">
        <v>857</v>
      </c>
      <c r="G11" s="19">
        <v>860</v>
      </c>
      <c r="H11" s="20">
        <f>IF(MAX(E11:G11)=0,"",MAX(E11:G11))</f>
        <v>860</v>
      </c>
      <c r="I11" s="21">
        <f>IF(H11="","",RANK(H11,H$3:H$28))</f>
        <v>9</v>
      </c>
      <c r="J11" s="17"/>
      <c r="K11" s="18"/>
      <c r="L11" s="19"/>
      <c r="M11" s="22">
        <f>MAX(E11:G11,J11:L11)</f>
        <v>860</v>
      </c>
      <c r="N11" s="23">
        <f>IF(M11=0,"",RANK(M11,M$3:M$28))</f>
        <v>9</v>
      </c>
    </row>
    <row r="12" spans="1:14" ht="27" x14ac:dyDescent="0.2">
      <c r="A12" s="24">
        <v>4</v>
      </c>
      <c r="B12" s="25">
        <f>[1]プログラム!B133</f>
        <v>1375</v>
      </c>
      <c r="C12" s="26" t="str">
        <f>[1]プログラム!C133</f>
        <v>坂爪　智哉(2)ｻｶﾂﾞﾒ ﾄﾓﾔ</v>
      </c>
      <c r="D12" s="27" t="str">
        <f>[1]プログラム!D133</f>
        <v>塚沢中</v>
      </c>
      <c r="E12" s="17">
        <v>832</v>
      </c>
      <c r="F12" s="18">
        <v>854</v>
      </c>
      <c r="G12" s="19">
        <v>813</v>
      </c>
      <c r="H12" s="20">
        <f>IF(MAX(E12:G12)=0,"",MAX(E12:G12))</f>
        <v>854</v>
      </c>
      <c r="I12" s="21">
        <f>IF(H12="","",RANK(H12,H$3:H$28))</f>
        <v>10</v>
      </c>
      <c r="J12" s="17"/>
      <c r="K12" s="18"/>
      <c r="L12" s="19"/>
      <c r="M12" s="22">
        <f>MAX(E12:G12,J12:L12)</f>
        <v>854</v>
      </c>
      <c r="N12" s="23">
        <f>IF(M12=0,"",RANK(M12,M$3:M$28))</f>
        <v>10</v>
      </c>
    </row>
    <row r="13" spans="1:14" ht="27" x14ac:dyDescent="0.2">
      <c r="A13" s="13">
        <v>11</v>
      </c>
      <c r="B13" s="14">
        <f>[1]プログラム!B140</f>
        <v>1333</v>
      </c>
      <c r="C13" s="15" t="str">
        <f>[1]プログラム!C140</f>
        <v>五十嵐悠貴(2)ｲｶﾞﾗｼ ﾕｳｷ</v>
      </c>
      <c r="D13" s="16" t="str">
        <f>[1]プログラム!D140</f>
        <v>高松中</v>
      </c>
      <c r="E13" s="17">
        <v>839</v>
      </c>
      <c r="F13" s="18">
        <v>837</v>
      </c>
      <c r="G13" s="19"/>
      <c r="H13" s="20">
        <f>IF(MAX(E13:G13)=0,"",MAX(E13:G13))</f>
        <v>839</v>
      </c>
      <c r="I13" s="21">
        <f>IF(H13="","",RANK(H13,H$3:H$28))</f>
        <v>11</v>
      </c>
      <c r="J13" s="17"/>
      <c r="K13" s="18"/>
      <c r="L13" s="19"/>
      <c r="M13" s="22">
        <f>MAX(E13:G13,J13:L13)</f>
        <v>839</v>
      </c>
      <c r="N13" s="23">
        <f>IF(M13=0,"",RANK(M13,M$3:M$28))</f>
        <v>11</v>
      </c>
    </row>
    <row r="14" spans="1:14" ht="27" x14ac:dyDescent="0.2">
      <c r="A14" s="24">
        <v>16</v>
      </c>
      <c r="B14" s="25"/>
      <c r="C14" s="26" t="s">
        <v>30</v>
      </c>
      <c r="D14" s="27" t="s">
        <v>31</v>
      </c>
      <c r="E14" s="17"/>
      <c r="F14" s="18">
        <v>832</v>
      </c>
      <c r="G14" s="19">
        <v>822</v>
      </c>
      <c r="H14" s="20">
        <f>IF(MAX(E14:G14)=0,"",MAX(E14:G14))</f>
        <v>832</v>
      </c>
      <c r="I14" s="21">
        <f>IF(H14="","",RANK(H14,H$3:H$28))</f>
        <v>12</v>
      </c>
      <c r="J14" s="17"/>
      <c r="K14" s="18"/>
      <c r="L14" s="19"/>
      <c r="M14" s="22">
        <f>MAX(E14:G14,J14:L14)</f>
        <v>832</v>
      </c>
      <c r="N14" s="23">
        <f>IF(M14=0,"",RANK(M14,M$3:M$28))</f>
        <v>12</v>
      </c>
    </row>
    <row r="15" spans="1:14" ht="27" x14ac:dyDescent="0.2">
      <c r="A15" s="28">
        <v>15</v>
      </c>
      <c r="B15" s="29">
        <f>[1]プログラム!B144</f>
        <v>3341</v>
      </c>
      <c r="C15" s="30" t="str">
        <f>[1]プログラム!C144</f>
        <v>内藤　來辰(3)ﾅｲﾄｳ ﾗｲｼﾝ</v>
      </c>
      <c r="D15" s="31" t="str">
        <f>[1]プログラム!D144</f>
        <v>塚沢中</v>
      </c>
      <c r="E15" s="17">
        <v>829</v>
      </c>
      <c r="F15" s="18"/>
      <c r="G15" s="19"/>
      <c r="H15" s="20">
        <f>IF(MAX(E15:G15)=0,"",MAX(E15:G15))</f>
        <v>829</v>
      </c>
      <c r="I15" s="21">
        <f>IF(H15="","",RANK(H15,H$3:H$28))</f>
        <v>13</v>
      </c>
      <c r="J15" s="17"/>
      <c r="K15" s="18"/>
      <c r="L15" s="19"/>
      <c r="M15" s="22">
        <f>MAX(E15:G15,J15:L15)</f>
        <v>829</v>
      </c>
      <c r="N15" s="23">
        <f>IF(M15=0,"",RANK(M15,M$3:M$28))</f>
        <v>13</v>
      </c>
    </row>
    <row r="16" spans="1:14" ht="27" x14ac:dyDescent="0.2">
      <c r="A16" s="24">
        <v>13</v>
      </c>
      <c r="B16" s="25">
        <f>[1]プログラム!B142</f>
        <v>3068</v>
      </c>
      <c r="C16" s="26" t="str">
        <f>[1]プログラム!C142</f>
        <v>追川  柊輝(3)ｵｲｶﾜ ｼｭｳｷ</v>
      </c>
      <c r="D16" s="27" t="str">
        <f>[1]プログラム!D142</f>
        <v>榛名中</v>
      </c>
      <c r="E16" s="17">
        <v>769</v>
      </c>
      <c r="F16" s="18">
        <v>746</v>
      </c>
      <c r="G16" s="19">
        <v>820</v>
      </c>
      <c r="H16" s="20">
        <f>IF(MAX(E16:G16)=0,"",MAX(E16:G16))</f>
        <v>820</v>
      </c>
      <c r="I16" s="21">
        <f>IF(H16="","",RANK(H16,H$3:H$28))</f>
        <v>14</v>
      </c>
      <c r="J16" s="17"/>
      <c r="K16" s="18"/>
      <c r="L16" s="19"/>
      <c r="M16" s="22">
        <f>MAX(E16:G16,J16:L16)</f>
        <v>820</v>
      </c>
      <c r="N16" s="23">
        <f>IF(M16=0,"",RANK(M16,M$3:M$28))</f>
        <v>14</v>
      </c>
    </row>
    <row r="17" spans="1:14" ht="27" x14ac:dyDescent="0.2">
      <c r="A17" s="28">
        <v>8</v>
      </c>
      <c r="B17" s="14">
        <f>[1]プログラム!B137</f>
        <v>1386</v>
      </c>
      <c r="C17" s="15" t="str">
        <f>[1]プログラム!C137</f>
        <v>須川　　心(2)ｽｶﾜ ｼﾝ</v>
      </c>
      <c r="D17" s="16" t="str">
        <f>[1]プログラム!D137</f>
        <v>長野郷中</v>
      </c>
      <c r="E17" s="17">
        <v>740</v>
      </c>
      <c r="F17" s="18">
        <v>710</v>
      </c>
      <c r="G17" s="19">
        <v>739</v>
      </c>
      <c r="H17" s="20">
        <f>IF(MAX(E17:G17)=0,"",MAX(E17:G17))</f>
        <v>740</v>
      </c>
      <c r="I17" s="21">
        <f>IF(H17="","",RANK(H17,H$3:H$28))</f>
        <v>15</v>
      </c>
      <c r="J17" s="17"/>
      <c r="K17" s="18"/>
      <c r="L17" s="19"/>
      <c r="M17" s="22">
        <f>MAX(E17:G17,J17:L17)</f>
        <v>740</v>
      </c>
      <c r="N17" s="23">
        <f>IF(M17=0,"",RANK(M17,M$3:M$28))</f>
        <v>15</v>
      </c>
    </row>
    <row r="18" spans="1:14" ht="27" x14ac:dyDescent="0.2">
      <c r="A18" s="24">
        <v>9</v>
      </c>
      <c r="B18" s="25">
        <f>[1]プログラム!B138</f>
        <v>1357</v>
      </c>
      <c r="C18" s="26" t="str">
        <f>[1]プログラム!C138</f>
        <v>米倉　　拓(2)ﾖﾈｸﾗ ﾀｸﾐ</v>
      </c>
      <c r="D18" s="27" t="str">
        <f>[1]プログラム!D138</f>
        <v>中尾中</v>
      </c>
      <c r="E18" s="17">
        <v>730</v>
      </c>
      <c r="F18" s="18">
        <v>645</v>
      </c>
      <c r="G18" s="19">
        <v>725</v>
      </c>
      <c r="H18" s="20">
        <f>IF(MAX(E18:G18)=0,"",MAX(E18:G18))</f>
        <v>730</v>
      </c>
      <c r="I18" s="21">
        <f>IF(H18="","",RANK(H18,H$3:H$28))</f>
        <v>16</v>
      </c>
      <c r="J18" s="17"/>
      <c r="K18" s="18"/>
      <c r="L18" s="19"/>
      <c r="M18" s="22">
        <f>MAX(E18:G18,J18:L18)</f>
        <v>730</v>
      </c>
      <c r="N18" s="23">
        <f>IF(M18=0,"",RANK(M18,M$3:M$28))</f>
        <v>16</v>
      </c>
    </row>
    <row r="19" spans="1:14" ht="24" x14ac:dyDescent="0.2">
      <c r="A19" s="28">
        <v>7</v>
      </c>
      <c r="B19" s="29">
        <f>[1]プログラム!B136</f>
        <v>1359</v>
      </c>
      <c r="C19" s="32" t="str">
        <f>[1]プログラム!C136</f>
        <v>桐渕　晃輔(2)ｷﾘﾌﾞﾁ ｺｳｽｹ</v>
      </c>
      <c r="D19" s="31" t="str">
        <f>[1]プログラム!D136</f>
        <v>中尾中</v>
      </c>
      <c r="E19" s="17">
        <v>631</v>
      </c>
      <c r="F19" s="18">
        <v>631</v>
      </c>
      <c r="G19" s="19">
        <v>723</v>
      </c>
      <c r="H19" s="20">
        <f>IF(MAX(E19:G19)=0,"",MAX(E19:G19))</f>
        <v>723</v>
      </c>
      <c r="I19" s="21">
        <f>IF(H19="","",RANK(H19,H$3:H$28))</f>
        <v>17</v>
      </c>
      <c r="J19" s="17"/>
      <c r="K19" s="18"/>
      <c r="L19" s="19"/>
      <c r="M19" s="22">
        <f>MAX(E19:G19,J19:L19)</f>
        <v>723</v>
      </c>
      <c r="N19" s="23">
        <f>IF(M19=0,"",RANK(M19,M$3:M$28))</f>
        <v>17</v>
      </c>
    </row>
    <row r="20" spans="1:14" ht="27" x14ac:dyDescent="0.2">
      <c r="A20" s="24">
        <v>12</v>
      </c>
      <c r="B20" s="29">
        <f>[1]プログラム!B141</f>
        <v>3336</v>
      </c>
      <c r="C20" s="30" t="str">
        <f>[1]プログラム!C141</f>
        <v>中島　　凌(3)ﾅｶｼﾞﾏ ﾘｮｳ</v>
      </c>
      <c r="D20" s="31" t="str">
        <f>[1]プログラム!D141</f>
        <v>塚沢中</v>
      </c>
      <c r="E20" s="17">
        <v>716</v>
      </c>
      <c r="F20" s="18">
        <v>665</v>
      </c>
      <c r="G20" s="19">
        <v>692</v>
      </c>
      <c r="H20" s="20">
        <f>IF(MAX(E20:G20)=0,"",MAX(E20:G20))</f>
        <v>716</v>
      </c>
      <c r="I20" s="21">
        <f>IF(H20="","",RANK(H20,H$3:H$28))</f>
        <v>18</v>
      </c>
      <c r="J20" s="17"/>
      <c r="K20" s="18"/>
      <c r="L20" s="19"/>
      <c r="M20" s="22">
        <f>MAX(E20:G20,J20:L20)</f>
        <v>716</v>
      </c>
      <c r="N20" s="23">
        <f>IF(M20=0,"",RANK(M20,M$3:M$28))</f>
        <v>18</v>
      </c>
    </row>
    <row r="21" spans="1:14" ht="27" x14ac:dyDescent="0.2">
      <c r="A21" s="28">
        <v>5</v>
      </c>
      <c r="B21" s="25">
        <f>[1]プログラム!B134</f>
        <v>1390</v>
      </c>
      <c r="C21" s="26" t="str">
        <f>[1]プログラム!C134</f>
        <v>野口  玄起(2)ﾉｸﾞﾁ ｹﾞﾝｷ</v>
      </c>
      <c r="D21" s="27" t="str">
        <f>[1]プログラム!D134</f>
        <v>長野郷中</v>
      </c>
      <c r="E21" s="17">
        <v>608</v>
      </c>
      <c r="F21" s="18">
        <v>651</v>
      </c>
      <c r="G21" s="19">
        <v>691</v>
      </c>
      <c r="H21" s="20">
        <f>IF(MAX(E21:G21)=0,"",MAX(E21:G21))</f>
        <v>691</v>
      </c>
      <c r="I21" s="21">
        <f>IF(H21="","",RANK(H21,H$3:H$28))</f>
        <v>19</v>
      </c>
      <c r="J21" s="17"/>
      <c r="K21" s="18"/>
      <c r="L21" s="19"/>
      <c r="M21" s="22">
        <f>MAX(E21:G21,J21:L21)</f>
        <v>691</v>
      </c>
      <c r="N21" s="23">
        <f>IF(M21=0,"",RANK(M21,M$3:M$28))</f>
        <v>19</v>
      </c>
    </row>
    <row r="22" spans="1:14" ht="27" x14ac:dyDescent="0.2">
      <c r="A22" s="24"/>
      <c r="B22" s="14"/>
      <c r="C22" s="15" t="s">
        <v>32</v>
      </c>
      <c r="D22" s="16" t="s">
        <v>34</v>
      </c>
      <c r="E22" s="17">
        <v>571</v>
      </c>
      <c r="F22" s="18">
        <v>621</v>
      </c>
      <c r="G22" s="19">
        <v>640</v>
      </c>
      <c r="H22" s="20">
        <f>IF(MAX(E22:G22)=0,"",MAX(E22:G22))</f>
        <v>640</v>
      </c>
      <c r="I22" s="21">
        <f>IF(H22="","",RANK(H22,H$3:H$28))</f>
        <v>20</v>
      </c>
      <c r="J22" s="17"/>
      <c r="K22" s="18"/>
      <c r="L22" s="19"/>
      <c r="M22" s="22">
        <f>MAX(E22:G22,J22:L22)</f>
        <v>640</v>
      </c>
      <c r="N22" s="23">
        <f>IF(M22=0,"",RANK(M22,M$3:M$28))</f>
        <v>20</v>
      </c>
    </row>
    <row r="23" spans="1:14" ht="27" x14ac:dyDescent="0.2">
      <c r="A23" s="28">
        <v>1</v>
      </c>
      <c r="B23" s="25" t="str">
        <f>[1]プログラム!B130</f>
        <v/>
      </c>
      <c r="C23" s="26" t="str">
        <f>[1]プログラム!C130</f>
        <v>原澤　大空(1)ﾊﾗｻﾜ ﾀｲﾗ</v>
      </c>
      <c r="D23" s="25" t="str">
        <f>[1]プログラム!D130</f>
        <v>中尾中</v>
      </c>
      <c r="E23" s="17">
        <v>636</v>
      </c>
      <c r="F23" s="18">
        <v>634</v>
      </c>
      <c r="G23" s="19">
        <v>610</v>
      </c>
      <c r="H23" s="20">
        <f>IF(MAX(E23:G23)=0,"",MAX(E23:G23))</f>
        <v>636</v>
      </c>
      <c r="I23" s="21">
        <f>IF(H23="","",RANK(H23,H$3:H$28))</f>
        <v>21</v>
      </c>
      <c r="J23" s="17"/>
      <c r="K23" s="18"/>
      <c r="L23" s="19"/>
      <c r="M23" s="22">
        <f>MAX(E23:G23,J23:L23)</f>
        <v>636</v>
      </c>
      <c r="N23" s="23">
        <f>IF(M23=0,"",RANK(M23,M$3:M$28))</f>
        <v>21</v>
      </c>
    </row>
    <row r="24" spans="1:14" ht="27" x14ac:dyDescent="0.2">
      <c r="A24" s="24"/>
      <c r="B24" s="25"/>
      <c r="C24" s="26" t="s">
        <v>35</v>
      </c>
      <c r="D24" s="25" t="s">
        <v>34</v>
      </c>
      <c r="E24" s="17">
        <v>560</v>
      </c>
      <c r="F24" s="18">
        <v>621</v>
      </c>
      <c r="G24" s="19">
        <v>636</v>
      </c>
      <c r="H24" s="20">
        <f>IF(MAX(E24:G24)=0,"",MAX(E24:G24))</f>
        <v>636</v>
      </c>
      <c r="I24" s="21">
        <f>IF(H24="","",RANK(H24,H$3:H$28))</f>
        <v>21</v>
      </c>
      <c r="J24" s="17"/>
      <c r="K24" s="18"/>
      <c r="L24" s="19"/>
      <c r="M24" s="22">
        <f>MAX(E24:G24,J24:L24)</f>
        <v>636</v>
      </c>
      <c r="N24" s="23">
        <f>IF(M24=0,"",RANK(M24,M$3:M$28))</f>
        <v>21</v>
      </c>
    </row>
    <row r="25" spans="1:14" ht="27" x14ac:dyDescent="0.2">
      <c r="A25" s="28">
        <v>6</v>
      </c>
      <c r="B25" s="25">
        <f>[1]プログラム!B135</f>
        <v>1349</v>
      </c>
      <c r="C25" s="26" t="str">
        <f>[1]プログラム!C135</f>
        <v>富沢　　颯(2)ﾄﾐｻﾞﾜ ﾊﾔﾃ</v>
      </c>
      <c r="D25" s="25" t="str">
        <f>[1]プログラム!D135</f>
        <v>豊岡中</v>
      </c>
      <c r="E25" s="17">
        <v>569</v>
      </c>
      <c r="F25" s="18">
        <v>548</v>
      </c>
      <c r="G25" s="19">
        <v>568</v>
      </c>
      <c r="H25" s="20">
        <f>IF(MAX(E25:G25)=0,"",MAX(E25:G25))</f>
        <v>569</v>
      </c>
      <c r="I25" s="21">
        <f>IF(H25="","",RANK(H25,H$3:H$28))</f>
        <v>23</v>
      </c>
      <c r="J25" s="17"/>
      <c r="K25" s="18"/>
      <c r="L25" s="19"/>
      <c r="M25" s="22">
        <f>MAX(E25:G25,J25:L25)</f>
        <v>569</v>
      </c>
      <c r="N25" s="23">
        <f>IF(M25=0,"",RANK(M25,M$3:M$28))</f>
        <v>23</v>
      </c>
    </row>
    <row r="26" spans="1:14" ht="27" x14ac:dyDescent="0.2">
      <c r="A26" s="24">
        <v>10</v>
      </c>
      <c r="B26" s="29">
        <f>[1]プログラム!B139</f>
        <v>3342</v>
      </c>
      <c r="C26" s="30" t="str">
        <f>[1]プログラム!C139</f>
        <v>石原雄太郎(3)ｲｼﾊﾗ ﾕｳﾀﾛｳ</v>
      </c>
      <c r="D26" s="31" t="str">
        <f>[1]プログラム!D139</f>
        <v>塚沢中</v>
      </c>
      <c r="E26" s="17">
        <v>566</v>
      </c>
      <c r="F26" s="18"/>
      <c r="G26" s="19">
        <v>548</v>
      </c>
      <c r="H26" s="20">
        <f>IF(MAX(E26:G26)=0,"",MAX(E26:G26))</f>
        <v>566</v>
      </c>
      <c r="I26" s="21">
        <f>IF(H26="","",RANK(H26,H$3:H$28))</f>
        <v>24</v>
      </c>
      <c r="J26" s="17"/>
      <c r="K26" s="18"/>
      <c r="L26" s="19"/>
      <c r="M26" s="22">
        <f>MAX(E26:G26,J26:L26)</f>
        <v>566</v>
      </c>
      <c r="N26" s="23">
        <f>IF(M26=0,"",RANK(M26,M$3:M$28))</f>
        <v>24</v>
      </c>
    </row>
    <row r="27" spans="1:14" ht="27" x14ac:dyDescent="0.2">
      <c r="A27" s="28">
        <v>2</v>
      </c>
      <c r="B27" s="29" t="str">
        <f>[1]プログラム!B131</f>
        <v/>
      </c>
      <c r="C27" s="30" t="str">
        <f>[1]プログラム!C131</f>
        <v>増田　　葵(1)ﾏｽﾀﾞ ｱｵｲ</v>
      </c>
      <c r="D27" s="31" t="str">
        <f>[1]プログラム!D131</f>
        <v>塚沢中</v>
      </c>
      <c r="E27" s="17">
        <v>521</v>
      </c>
      <c r="F27" s="18">
        <v>521</v>
      </c>
      <c r="G27" s="19">
        <v>508</v>
      </c>
      <c r="H27" s="20">
        <f>IF(MAX(E27:G27)=0,"",MAX(E27:G27))</f>
        <v>521</v>
      </c>
      <c r="I27" s="21">
        <f>IF(H27="","",RANK(H27,H$3:H$28))</f>
        <v>25</v>
      </c>
      <c r="J27" s="17"/>
      <c r="K27" s="18"/>
      <c r="L27" s="19"/>
      <c r="M27" s="22">
        <f>MAX(E27:G27,J27:L27)</f>
        <v>521</v>
      </c>
      <c r="N27" s="23">
        <f>IF(M27=0,"",RANK(M27,M$3:M$28))</f>
        <v>25</v>
      </c>
    </row>
    <row r="28" spans="1:14" ht="27.75" thickBot="1" x14ac:dyDescent="0.25">
      <c r="A28" s="24">
        <v>3</v>
      </c>
      <c r="B28" s="33">
        <f>[1]プログラム!B132</f>
        <v>1057</v>
      </c>
      <c r="C28" s="34" t="str">
        <f>[1]プログラム!C132</f>
        <v>小池  琢斗(2)ｺｲｹ ﾀｸﾏ</v>
      </c>
      <c r="D28" s="35" t="str">
        <f>[1]プログラム!D132</f>
        <v>榛名中</v>
      </c>
      <c r="E28" s="36"/>
      <c r="F28" s="37"/>
      <c r="G28" s="38">
        <v>486</v>
      </c>
      <c r="H28" s="39">
        <f>IF(MAX(E28:G28)=0,"",MAX(E28:G28))</f>
        <v>486</v>
      </c>
      <c r="I28" s="40">
        <f>IF(H28="","",RANK(H28,H$3:H$28))</f>
        <v>26</v>
      </c>
      <c r="J28" s="36"/>
      <c r="K28" s="37"/>
      <c r="L28" s="38"/>
      <c r="M28" s="41">
        <f>MAX(E28:G28,J28:L28)</f>
        <v>486</v>
      </c>
      <c r="N28" s="42">
        <f>IF(M28=0,"",RANK(M28,M$3:M$28))</f>
        <v>26</v>
      </c>
    </row>
    <row r="30" spans="1:14" ht="30.75" customHeight="1" thickBot="1" x14ac:dyDescent="0.2">
      <c r="A30" s="1" t="s">
        <v>36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ht="30.75" customHeight="1" thickBot="1" x14ac:dyDescent="0.2">
      <c r="A31" s="43" t="s">
        <v>1</v>
      </c>
      <c r="B31" s="5" t="s">
        <v>39</v>
      </c>
      <c r="C31" s="5" t="s">
        <v>4</v>
      </c>
      <c r="D31" s="6" t="s">
        <v>6</v>
      </c>
      <c r="E31" s="4" t="s">
        <v>8</v>
      </c>
      <c r="F31" s="5" t="s">
        <v>10</v>
      </c>
      <c r="G31" s="7" t="s">
        <v>12</v>
      </c>
      <c r="H31" s="8" t="s">
        <v>14</v>
      </c>
      <c r="I31" s="44" t="s">
        <v>16</v>
      </c>
      <c r="J31" s="4" t="s">
        <v>18</v>
      </c>
      <c r="K31" s="5" t="s">
        <v>20</v>
      </c>
      <c r="L31" s="7" t="s">
        <v>22</v>
      </c>
      <c r="M31" s="11" t="s">
        <v>24</v>
      </c>
      <c r="N31" s="45" t="s">
        <v>26</v>
      </c>
    </row>
    <row r="32" spans="1:14" ht="30.75" customHeight="1" x14ac:dyDescent="0.2">
      <c r="A32" s="46">
        <v>26</v>
      </c>
      <c r="B32" s="47">
        <v>4474</v>
      </c>
      <c r="C32" s="48" t="s">
        <v>40</v>
      </c>
      <c r="D32" s="49" t="s">
        <v>41</v>
      </c>
      <c r="E32" s="17">
        <v>1214</v>
      </c>
      <c r="F32" s="18">
        <v>1300</v>
      </c>
      <c r="G32" s="19">
        <v>1265</v>
      </c>
      <c r="H32" s="20">
        <v>1300</v>
      </c>
      <c r="I32" s="50">
        <v>1</v>
      </c>
      <c r="J32" s="17">
        <v>1231</v>
      </c>
      <c r="K32" s="18">
        <v>1300</v>
      </c>
      <c r="L32" s="19">
        <v>1270</v>
      </c>
      <c r="M32" s="51">
        <v>1300</v>
      </c>
      <c r="N32" s="52">
        <v>1</v>
      </c>
    </row>
    <row r="33" spans="1:16" ht="30.75" customHeight="1" x14ac:dyDescent="0.2">
      <c r="A33" s="53">
        <v>25</v>
      </c>
      <c r="B33" s="14">
        <v>6029</v>
      </c>
      <c r="C33" s="15" t="s">
        <v>42</v>
      </c>
      <c r="D33" s="16" t="s">
        <v>43</v>
      </c>
      <c r="E33" s="17">
        <v>1024</v>
      </c>
      <c r="F33" s="18"/>
      <c r="G33" s="19">
        <v>1049</v>
      </c>
      <c r="H33" s="20">
        <v>1049</v>
      </c>
      <c r="I33" s="50">
        <v>2</v>
      </c>
      <c r="J33" s="17">
        <v>1075</v>
      </c>
      <c r="K33" s="18">
        <v>1053</v>
      </c>
      <c r="L33" s="19">
        <v>1165</v>
      </c>
      <c r="M33" s="51">
        <v>1165</v>
      </c>
      <c r="N33" s="52">
        <v>2</v>
      </c>
      <c r="P33" s="54"/>
    </row>
    <row r="34" spans="1:16" ht="30.75" customHeight="1" x14ac:dyDescent="0.2">
      <c r="A34" s="55">
        <v>21</v>
      </c>
      <c r="B34" s="25"/>
      <c r="C34" s="26" t="s">
        <v>37</v>
      </c>
      <c r="D34" s="27" t="s">
        <v>33</v>
      </c>
      <c r="E34" s="56">
        <v>995</v>
      </c>
      <c r="F34" s="57">
        <v>916</v>
      </c>
      <c r="G34" s="58">
        <v>1014</v>
      </c>
      <c r="H34" s="59">
        <v>1014</v>
      </c>
      <c r="I34" s="60">
        <v>3</v>
      </c>
      <c r="J34" s="56">
        <v>978</v>
      </c>
      <c r="K34" s="57">
        <v>931</v>
      </c>
      <c r="L34" s="58">
        <v>811</v>
      </c>
      <c r="M34" s="61">
        <v>1014</v>
      </c>
      <c r="N34" s="23">
        <v>3</v>
      </c>
    </row>
    <row r="35" spans="1:16" ht="30.75" customHeight="1" x14ac:dyDescent="0.2">
      <c r="A35" s="53">
        <v>24</v>
      </c>
      <c r="B35" s="29">
        <v>4076</v>
      </c>
      <c r="C35" s="30" t="s">
        <v>44</v>
      </c>
      <c r="D35" s="31" t="s">
        <v>45</v>
      </c>
      <c r="E35" s="62">
        <v>862</v>
      </c>
      <c r="F35" s="63">
        <v>846</v>
      </c>
      <c r="G35" s="64">
        <v>885</v>
      </c>
      <c r="H35" s="65">
        <v>885</v>
      </c>
      <c r="I35" s="66">
        <v>4</v>
      </c>
      <c r="J35" s="62">
        <v>904</v>
      </c>
      <c r="K35" s="63">
        <v>935</v>
      </c>
      <c r="L35" s="64">
        <v>960</v>
      </c>
      <c r="M35" s="67">
        <v>960</v>
      </c>
      <c r="N35" s="23">
        <v>4</v>
      </c>
    </row>
    <row r="36" spans="1:16" ht="30.75" customHeight="1" x14ac:dyDescent="0.2">
      <c r="A36" s="55">
        <v>22</v>
      </c>
      <c r="B36" s="25">
        <v>2089</v>
      </c>
      <c r="C36" s="26" t="s">
        <v>46</v>
      </c>
      <c r="D36" s="27" t="s">
        <v>45</v>
      </c>
      <c r="E36" s="56">
        <v>771</v>
      </c>
      <c r="F36" s="57">
        <v>882</v>
      </c>
      <c r="G36" s="58"/>
      <c r="H36" s="59">
        <v>882</v>
      </c>
      <c r="I36" s="60">
        <v>5</v>
      </c>
      <c r="J36" s="56">
        <v>884</v>
      </c>
      <c r="K36" s="57">
        <v>872</v>
      </c>
      <c r="L36" s="58">
        <v>930</v>
      </c>
      <c r="M36" s="61">
        <v>930</v>
      </c>
      <c r="N36" s="23">
        <v>5</v>
      </c>
    </row>
    <row r="37" spans="1:16" ht="30.75" customHeight="1" x14ac:dyDescent="0.2">
      <c r="A37" s="53">
        <v>20</v>
      </c>
      <c r="B37" s="14">
        <v>4044</v>
      </c>
      <c r="C37" s="15" t="s">
        <v>47</v>
      </c>
      <c r="D37" s="16" t="s">
        <v>48</v>
      </c>
      <c r="E37" s="62">
        <v>740</v>
      </c>
      <c r="F37" s="63">
        <v>836</v>
      </c>
      <c r="G37" s="64">
        <v>845</v>
      </c>
      <c r="H37" s="65">
        <v>845</v>
      </c>
      <c r="I37" s="66">
        <v>6</v>
      </c>
      <c r="J37" s="62">
        <v>791</v>
      </c>
      <c r="K37" s="63">
        <v>836</v>
      </c>
      <c r="L37" s="64">
        <v>778</v>
      </c>
      <c r="M37" s="67">
        <v>845</v>
      </c>
      <c r="N37" s="23">
        <v>6</v>
      </c>
    </row>
    <row r="38" spans="1:16" ht="30.75" customHeight="1" x14ac:dyDescent="0.2">
      <c r="A38" s="55">
        <v>1</v>
      </c>
      <c r="B38" s="14">
        <v>7090</v>
      </c>
      <c r="C38" s="15" t="s">
        <v>49</v>
      </c>
      <c r="D38" s="16" t="s">
        <v>48</v>
      </c>
      <c r="E38" s="56">
        <v>711</v>
      </c>
      <c r="F38" s="57">
        <v>736</v>
      </c>
      <c r="G38" s="58">
        <v>749</v>
      </c>
      <c r="H38" s="59">
        <v>749</v>
      </c>
      <c r="I38" s="60">
        <v>8</v>
      </c>
      <c r="J38" s="56">
        <v>811</v>
      </c>
      <c r="K38" s="57">
        <v>824</v>
      </c>
      <c r="L38" s="58">
        <v>765</v>
      </c>
      <c r="M38" s="61">
        <v>824</v>
      </c>
      <c r="N38" s="23">
        <v>7</v>
      </c>
    </row>
    <row r="39" spans="1:16" ht="30.75" customHeight="1" x14ac:dyDescent="0.2">
      <c r="A39" s="53">
        <v>10</v>
      </c>
      <c r="B39" s="25">
        <v>2390</v>
      </c>
      <c r="C39" s="26" t="s">
        <v>50</v>
      </c>
      <c r="D39" s="27" t="s">
        <v>51</v>
      </c>
      <c r="E39" s="56">
        <v>748</v>
      </c>
      <c r="F39" s="57">
        <v>781</v>
      </c>
      <c r="G39" s="58">
        <v>694</v>
      </c>
      <c r="H39" s="59">
        <v>781</v>
      </c>
      <c r="I39" s="60">
        <v>7</v>
      </c>
      <c r="J39" s="56">
        <v>738</v>
      </c>
      <c r="K39" s="57">
        <v>697</v>
      </c>
      <c r="L39" s="58">
        <v>489</v>
      </c>
      <c r="M39" s="61">
        <v>781</v>
      </c>
      <c r="N39" s="23">
        <v>8</v>
      </c>
    </row>
    <row r="40" spans="1:16" ht="30.75" customHeight="1" x14ac:dyDescent="0.2">
      <c r="A40" s="55">
        <v>15</v>
      </c>
      <c r="B40" s="29">
        <v>2309</v>
      </c>
      <c r="C40" s="30" t="s">
        <v>52</v>
      </c>
      <c r="D40" s="31" t="s">
        <v>53</v>
      </c>
      <c r="E40" s="62">
        <v>741</v>
      </c>
      <c r="F40" s="63">
        <v>660</v>
      </c>
      <c r="G40" s="64">
        <v>693</v>
      </c>
      <c r="H40" s="65">
        <v>741</v>
      </c>
      <c r="I40" s="66">
        <v>9</v>
      </c>
      <c r="J40" s="62"/>
      <c r="K40" s="63"/>
      <c r="L40" s="64"/>
      <c r="M40" s="67">
        <v>741</v>
      </c>
      <c r="N40" s="23">
        <v>9</v>
      </c>
    </row>
    <row r="41" spans="1:16" ht="30.75" customHeight="1" x14ac:dyDescent="0.2">
      <c r="A41" s="53">
        <v>16</v>
      </c>
      <c r="B41" s="25">
        <v>4296</v>
      </c>
      <c r="C41" s="26" t="s">
        <v>54</v>
      </c>
      <c r="D41" s="27" t="s">
        <v>51</v>
      </c>
      <c r="E41" s="56">
        <v>638</v>
      </c>
      <c r="F41" s="57">
        <v>646</v>
      </c>
      <c r="G41" s="58">
        <v>693</v>
      </c>
      <c r="H41" s="59">
        <v>693</v>
      </c>
      <c r="I41" s="60">
        <v>10</v>
      </c>
      <c r="J41" s="56"/>
      <c r="K41" s="57"/>
      <c r="L41" s="58"/>
      <c r="M41" s="61">
        <v>693</v>
      </c>
      <c r="N41" s="23">
        <v>10</v>
      </c>
    </row>
    <row r="42" spans="1:16" ht="30.75" customHeight="1" x14ac:dyDescent="0.2">
      <c r="A42" s="55">
        <v>19</v>
      </c>
      <c r="B42" s="14">
        <v>2318</v>
      </c>
      <c r="C42" s="15" t="s">
        <v>55</v>
      </c>
      <c r="D42" s="16" t="s">
        <v>56</v>
      </c>
      <c r="E42" s="17">
        <v>690</v>
      </c>
      <c r="F42" s="18">
        <v>627</v>
      </c>
      <c r="G42" s="19">
        <v>666</v>
      </c>
      <c r="H42" s="20">
        <v>690</v>
      </c>
      <c r="I42" s="50">
        <v>11</v>
      </c>
      <c r="J42" s="17"/>
      <c r="K42" s="18"/>
      <c r="L42" s="19"/>
      <c r="M42" s="51">
        <v>690</v>
      </c>
      <c r="N42" s="23">
        <v>11</v>
      </c>
    </row>
    <row r="43" spans="1:16" ht="30.75" customHeight="1" x14ac:dyDescent="0.2">
      <c r="A43" s="53">
        <v>5</v>
      </c>
      <c r="B43" s="25">
        <v>4300</v>
      </c>
      <c r="C43" s="26" t="s">
        <v>57</v>
      </c>
      <c r="D43" s="27" t="s">
        <v>58</v>
      </c>
      <c r="E43" s="56">
        <v>639</v>
      </c>
      <c r="F43" s="57">
        <v>655</v>
      </c>
      <c r="G43" s="58">
        <v>626</v>
      </c>
      <c r="H43" s="59">
        <v>655</v>
      </c>
      <c r="I43" s="60">
        <v>12</v>
      </c>
      <c r="J43" s="56"/>
      <c r="K43" s="57"/>
      <c r="L43" s="58"/>
      <c r="M43" s="61">
        <v>655</v>
      </c>
      <c r="N43" s="23">
        <v>12</v>
      </c>
    </row>
    <row r="44" spans="1:16" ht="30.75" customHeight="1" x14ac:dyDescent="0.2">
      <c r="A44" s="55">
        <v>14</v>
      </c>
      <c r="B44" s="29">
        <v>4297</v>
      </c>
      <c r="C44" s="30" t="s">
        <v>59</v>
      </c>
      <c r="D44" s="31" t="s">
        <v>51</v>
      </c>
      <c r="E44" s="62">
        <v>545</v>
      </c>
      <c r="F44" s="63">
        <v>623</v>
      </c>
      <c r="G44" s="64">
        <v>654</v>
      </c>
      <c r="H44" s="65">
        <v>654</v>
      </c>
      <c r="I44" s="66">
        <v>13</v>
      </c>
      <c r="J44" s="62"/>
      <c r="K44" s="63"/>
      <c r="L44" s="64"/>
      <c r="M44" s="67">
        <v>654</v>
      </c>
      <c r="N44" s="23">
        <v>13</v>
      </c>
    </row>
    <row r="45" spans="1:16" ht="30.75" customHeight="1" x14ac:dyDescent="0.2">
      <c r="A45" s="53">
        <v>8</v>
      </c>
      <c r="B45" s="25">
        <v>4295</v>
      </c>
      <c r="C45" s="26" t="s">
        <v>60</v>
      </c>
      <c r="D45" s="27" t="s">
        <v>51</v>
      </c>
      <c r="E45" s="56">
        <v>608</v>
      </c>
      <c r="F45" s="57">
        <v>607</v>
      </c>
      <c r="G45" s="58">
        <v>645</v>
      </c>
      <c r="H45" s="59">
        <v>645</v>
      </c>
      <c r="I45" s="60">
        <v>14</v>
      </c>
      <c r="J45" s="56"/>
      <c r="K45" s="57"/>
      <c r="L45" s="58"/>
      <c r="M45" s="61">
        <v>645</v>
      </c>
      <c r="N45" s="23">
        <v>14</v>
      </c>
    </row>
    <row r="46" spans="1:16" ht="30.75" customHeight="1" x14ac:dyDescent="0.2">
      <c r="A46" s="55">
        <v>18</v>
      </c>
      <c r="B46" s="14">
        <v>2299</v>
      </c>
      <c r="C46" s="15" t="s">
        <v>61</v>
      </c>
      <c r="D46" s="16" t="s">
        <v>62</v>
      </c>
      <c r="E46" s="17">
        <v>634</v>
      </c>
      <c r="F46" s="18">
        <v>567</v>
      </c>
      <c r="G46" s="19">
        <v>599</v>
      </c>
      <c r="H46" s="20">
        <v>634</v>
      </c>
      <c r="I46" s="50">
        <v>15</v>
      </c>
      <c r="J46" s="17"/>
      <c r="K46" s="18"/>
      <c r="L46" s="19"/>
      <c r="M46" s="51">
        <v>634</v>
      </c>
      <c r="N46" s="23">
        <v>15</v>
      </c>
    </row>
    <row r="47" spans="1:16" ht="30.75" customHeight="1" x14ac:dyDescent="0.2">
      <c r="A47" s="53">
        <v>6</v>
      </c>
      <c r="B47" s="25"/>
      <c r="C47" s="26" t="s">
        <v>38</v>
      </c>
      <c r="D47" s="27" t="s">
        <v>33</v>
      </c>
      <c r="E47" s="56">
        <v>573</v>
      </c>
      <c r="F47" s="57">
        <v>610</v>
      </c>
      <c r="G47" s="58">
        <v>539</v>
      </c>
      <c r="H47" s="59">
        <v>610</v>
      </c>
      <c r="I47" s="60">
        <v>16</v>
      </c>
      <c r="J47" s="56"/>
      <c r="K47" s="57"/>
      <c r="L47" s="58"/>
      <c r="M47" s="61">
        <v>610</v>
      </c>
      <c r="N47" s="23">
        <v>16</v>
      </c>
    </row>
    <row r="48" spans="1:16" ht="30.75" customHeight="1" x14ac:dyDescent="0.2">
      <c r="A48" s="55">
        <v>12</v>
      </c>
      <c r="B48" s="29">
        <v>2343</v>
      </c>
      <c r="C48" s="30" t="s">
        <v>63</v>
      </c>
      <c r="D48" s="31" t="s">
        <v>51</v>
      </c>
      <c r="E48" s="62">
        <v>587</v>
      </c>
      <c r="F48" s="63">
        <v>598</v>
      </c>
      <c r="G48" s="64">
        <v>604</v>
      </c>
      <c r="H48" s="65">
        <v>604</v>
      </c>
      <c r="I48" s="66">
        <v>17</v>
      </c>
      <c r="J48" s="62"/>
      <c r="K48" s="63"/>
      <c r="L48" s="64"/>
      <c r="M48" s="67">
        <v>604</v>
      </c>
      <c r="N48" s="23">
        <v>17</v>
      </c>
    </row>
    <row r="49" spans="1:14" ht="30.75" customHeight="1" x14ac:dyDescent="0.2">
      <c r="A49" s="53">
        <v>4</v>
      </c>
      <c r="B49" s="25" t="s">
        <v>64</v>
      </c>
      <c r="C49" s="26" t="s">
        <v>65</v>
      </c>
      <c r="D49" s="27" t="s">
        <v>51</v>
      </c>
      <c r="E49" s="56">
        <v>512</v>
      </c>
      <c r="F49" s="57">
        <v>597</v>
      </c>
      <c r="G49" s="58">
        <v>569</v>
      </c>
      <c r="H49" s="59">
        <v>597</v>
      </c>
      <c r="I49" s="60">
        <v>18</v>
      </c>
      <c r="J49" s="56"/>
      <c r="K49" s="57"/>
      <c r="L49" s="58"/>
      <c r="M49" s="61">
        <v>597</v>
      </c>
      <c r="N49" s="23">
        <v>18</v>
      </c>
    </row>
    <row r="50" spans="1:14" ht="30.75" customHeight="1" x14ac:dyDescent="0.2">
      <c r="A50" s="55">
        <v>3</v>
      </c>
      <c r="B50" s="14">
        <v>8558</v>
      </c>
      <c r="C50" s="15" t="s">
        <v>66</v>
      </c>
      <c r="D50" s="16" t="s">
        <v>48</v>
      </c>
      <c r="E50" s="17">
        <v>587</v>
      </c>
      <c r="F50" s="18">
        <v>550</v>
      </c>
      <c r="G50" s="19">
        <v>537</v>
      </c>
      <c r="H50" s="20">
        <v>587</v>
      </c>
      <c r="I50" s="50">
        <v>19</v>
      </c>
      <c r="J50" s="17"/>
      <c r="K50" s="18"/>
      <c r="L50" s="19"/>
      <c r="M50" s="51">
        <v>587</v>
      </c>
      <c r="N50" s="23">
        <v>19</v>
      </c>
    </row>
    <row r="51" spans="1:14" ht="30.75" customHeight="1" x14ac:dyDescent="0.2">
      <c r="A51" s="53">
        <v>17</v>
      </c>
      <c r="B51" s="25">
        <v>2313</v>
      </c>
      <c r="C51" s="26" t="s">
        <v>67</v>
      </c>
      <c r="D51" s="27" t="s">
        <v>53</v>
      </c>
      <c r="E51" s="56">
        <v>467</v>
      </c>
      <c r="F51" s="57">
        <v>587</v>
      </c>
      <c r="G51" s="58">
        <v>532</v>
      </c>
      <c r="H51" s="59">
        <v>587</v>
      </c>
      <c r="I51" s="60">
        <v>19</v>
      </c>
      <c r="J51" s="56"/>
      <c r="K51" s="57"/>
      <c r="L51" s="58"/>
      <c r="M51" s="61">
        <v>587</v>
      </c>
      <c r="N51" s="23">
        <v>19</v>
      </c>
    </row>
    <row r="52" spans="1:14" ht="30.75" customHeight="1" x14ac:dyDescent="0.2">
      <c r="A52" s="55">
        <v>7</v>
      </c>
      <c r="B52" s="29">
        <v>2326</v>
      </c>
      <c r="C52" s="30" t="s">
        <v>68</v>
      </c>
      <c r="D52" s="31" t="s">
        <v>69</v>
      </c>
      <c r="E52" s="56">
        <v>560</v>
      </c>
      <c r="F52" s="57">
        <v>582</v>
      </c>
      <c r="G52" s="58">
        <v>533</v>
      </c>
      <c r="H52" s="59">
        <v>582</v>
      </c>
      <c r="I52" s="60">
        <v>21</v>
      </c>
      <c r="J52" s="56"/>
      <c r="K52" s="57"/>
      <c r="L52" s="58"/>
      <c r="M52" s="61">
        <v>582</v>
      </c>
      <c r="N52" s="23">
        <v>21</v>
      </c>
    </row>
    <row r="53" spans="1:14" ht="30.75" customHeight="1" x14ac:dyDescent="0.2">
      <c r="A53" s="53">
        <v>11</v>
      </c>
      <c r="B53" s="29" t="s">
        <v>64</v>
      </c>
      <c r="C53" s="30" t="s">
        <v>70</v>
      </c>
      <c r="D53" s="31" t="s">
        <v>69</v>
      </c>
      <c r="E53" s="56">
        <v>488</v>
      </c>
      <c r="F53" s="57">
        <v>465</v>
      </c>
      <c r="G53" s="58">
        <v>538</v>
      </c>
      <c r="H53" s="59">
        <v>538</v>
      </c>
      <c r="I53" s="60">
        <v>22</v>
      </c>
      <c r="J53" s="56"/>
      <c r="K53" s="57"/>
      <c r="L53" s="58"/>
      <c r="M53" s="61">
        <v>538</v>
      </c>
      <c r="N53" s="23">
        <v>22</v>
      </c>
    </row>
    <row r="54" spans="1:14" ht="30.75" customHeight="1" x14ac:dyDescent="0.2">
      <c r="A54" s="55">
        <v>9</v>
      </c>
      <c r="B54" s="25">
        <v>2327</v>
      </c>
      <c r="C54" s="26" t="s">
        <v>71</v>
      </c>
      <c r="D54" s="27" t="s">
        <v>69</v>
      </c>
      <c r="E54" s="56">
        <v>435</v>
      </c>
      <c r="F54" s="57">
        <v>428</v>
      </c>
      <c r="G54" s="58">
        <v>491</v>
      </c>
      <c r="H54" s="59">
        <v>491</v>
      </c>
      <c r="I54" s="60">
        <v>23</v>
      </c>
      <c r="J54" s="56"/>
      <c r="K54" s="57"/>
      <c r="L54" s="58"/>
      <c r="M54" s="61">
        <v>491</v>
      </c>
      <c r="N54" s="23">
        <v>23</v>
      </c>
    </row>
    <row r="55" spans="1:14" ht="30.75" customHeight="1" x14ac:dyDescent="0.2">
      <c r="A55" s="53">
        <v>2</v>
      </c>
      <c r="B55" s="14" t="s">
        <v>64</v>
      </c>
      <c r="C55" s="15" t="s">
        <v>72</v>
      </c>
      <c r="D55" s="16" t="s">
        <v>51</v>
      </c>
      <c r="E55" s="17"/>
      <c r="F55" s="18">
        <v>432</v>
      </c>
      <c r="G55" s="19">
        <v>422</v>
      </c>
      <c r="H55" s="20">
        <v>432</v>
      </c>
      <c r="I55" s="50">
        <v>24</v>
      </c>
      <c r="J55" s="17"/>
      <c r="K55" s="18"/>
      <c r="L55" s="19"/>
      <c r="M55" s="51">
        <v>432</v>
      </c>
      <c r="N55" s="23">
        <v>24</v>
      </c>
    </row>
    <row r="56" spans="1:14" ht="30.75" customHeight="1" x14ac:dyDescent="0.2">
      <c r="A56" s="55">
        <v>13</v>
      </c>
      <c r="B56" s="25">
        <v>2330</v>
      </c>
      <c r="C56" s="26" t="s">
        <v>73</v>
      </c>
      <c r="D56" s="27" t="s">
        <v>69</v>
      </c>
      <c r="E56" s="56">
        <v>409</v>
      </c>
      <c r="F56" s="57">
        <v>423</v>
      </c>
      <c r="G56" s="58">
        <v>393</v>
      </c>
      <c r="H56" s="59">
        <v>423</v>
      </c>
      <c r="I56" s="60">
        <v>25</v>
      </c>
      <c r="J56" s="56"/>
      <c r="K56" s="57"/>
      <c r="L56" s="58"/>
      <c r="M56" s="61">
        <v>423</v>
      </c>
      <c r="N56" s="23">
        <v>25</v>
      </c>
    </row>
    <row r="57" spans="1:14" ht="30.75" customHeight="1" thickBot="1" x14ac:dyDescent="0.25">
      <c r="A57" s="53">
        <v>23</v>
      </c>
      <c r="B57" s="33">
        <v>4304</v>
      </c>
      <c r="C57" s="34" t="s">
        <v>74</v>
      </c>
      <c r="D57" s="35" t="s">
        <v>58</v>
      </c>
      <c r="E57" s="36"/>
      <c r="F57" s="37"/>
      <c r="G57" s="38"/>
      <c r="H57" s="39" t="s">
        <v>64</v>
      </c>
      <c r="I57" s="68" t="s">
        <v>64</v>
      </c>
      <c r="J57" s="36"/>
      <c r="K57" s="37"/>
      <c r="L57" s="38"/>
      <c r="M57" s="69">
        <v>0</v>
      </c>
      <c r="N57" s="42" t="s">
        <v>64</v>
      </c>
    </row>
    <row r="59" spans="1:14" ht="18" thickBot="1" x14ac:dyDescent="0.2">
      <c r="A59" s="1" t="s">
        <v>82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4" ht="27.75" thickBot="1" x14ac:dyDescent="0.2">
      <c r="A60" s="4" t="s">
        <v>2</v>
      </c>
      <c r="B60" s="5" t="s">
        <v>3</v>
      </c>
      <c r="C60" s="5" t="s">
        <v>5</v>
      </c>
      <c r="D60" s="6" t="s">
        <v>7</v>
      </c>
      <c r="E60" s="4" t="s">
        <v>9</v>
      </c>
      <c r="F60" s="5" t="s">
        <v>11</v>
      </c>
      <c r="G60" s="7" t="s">
        <v>13</v>
      </c>
      <c r="H60" s="8" t="s">
        <v>15</v>
      </c>
      <c r="I60" s="44" t="s">
        <v>17</v>
      </c>
      <c r="J60" s="4" t="s">
        <v>19</v>
      </c>
      <c r="K60" s="5" t="s">
        <v>21</v>
      </c>
      <c r="L60" s="7" t="s">
        <v>23</v>
      </c>
      <c r="M60" s="11" t="s">
        <v>25</v>
      </c>
      <c r="N60" s="45" t="s">
        <v>27</v>
      </c>
    </row>
    <row r="61" spans="1:14" ht="27" x14ac:dyDescent="0.2">
      <c r="A61" s="70">
        <v>5</v>
      </c>
      <c r="B61" s="47">
        <v>3077</v>
      </c>
      <c r="C61" s="71" t="s">
        <v>75</v>
      </c>
      <c r="D61" s="72" t="s">
        <v>48</v>
      </c>
      <c r="E61" s="73"/>
      <c r="F61" s="74"/>
      <c r="G61" s="75"/>
      <c r="H61" s="76" t="s">
        <v>64</v>
      </c>
      <c r="I61" s="77"/>
      <c r="J61" s="73"/>
      <c r="K61" s="74">
        <v>2676</v>
      </c>
      <c r="L61" s="75"/>
      <c r="M61" s="78">
        <v>2676</v>
      </c>
      <c r="N61" s="79">
        <v>1</v>
      </c>
    </row>
    <row r="62" spans="1:14" ht="27" x14ac:dyDescent="0.2">
      <c r="A62" s="24">
        <v>6</v>
      </c>
      <c r="B62" s="25">
        <v>3343</v>
      </c>
      <c r="C62" s="26" t="s">
        <v>76</v>
      </c>
      <c r="D62" s="80" t="s">
        <v>51</v>
      </c>
      <c r="E62" s="56"/>
      <c r="F62" s="57"/>
      <c r="G62" s="58">
        <v>1776</v>
      </c>
      <c r="H62" s="59">
        <v>1776</v>
      </c>
      <c r="I62" s="81"/>
      <c r="J62" s="56"/>
      <c r="K62" s="57"/>
      <c r="L62" s="58"/>
      <c r="M62" s="82">
        <v>1776</v>
      </c>
      <c r="N62" s="23">
        <v>2</v>
      </c>
    </row>
    <row r="63" spans="1:14" ht="27" x14ac:dyDescent="0.2">
      <c r="A63" s="83">
        <v>4</v>
      </c>
      <c r="B63" s="84">
        <v>3338</v>
      </c>
      <c r="C63" s="85" t="s">
        <v>77</v>
      </c>
      <c r="D63" s="80" t="s">
        <v>51</v>
      </c>
      <c r="E63" s="56"/>
      <c r="F63" s="57"/>
      <c r="G63" s="58"/>
      <c r="H63" s="59" t="s">
        <v>64</v>
      </c>
      <c r="I63" s="81"/>
      <c r="J63" s="56">
        <v>1281</v>
      </c>
      <c r="K63" s="57"/>
      <c r="L63" s="58"/>
      <c r="M63" s="82">
        <v>1281</v>
      </c>
      <c r="N63" s="23">
        <v>3</v>
      </c>
    </row>
    <row r="64" spans="1:14" ht="27" x14ac:dyDescent="0.2">
      <c r="A64" s="83">
        <v>2</v>
      </c>
      <c r="B64" s="84">
        <v>1375</v>
      </c>
      <c r="C64" s="85" t="s">
        <v>78</v>
      </c>
      <c r="D64" s="80" t="s">
        <v>51</v>
      </c>
      <c r="E64" s="56"/>
      <c r="F64" s="57"/>
      <c r="G64" s="58">
        <v>1251</v>
      </c>
      <c r="H64" s="59">
        <v>1251</v>
      </c>
      <c r="I64" s="81"/>
      <c r="J64" s="56"/>
      <c r="K64" s="57"/>
      <c r="L64" s="58"/>
      <c r="M64" s="82">
        <v>1251</v>
      </c>
      <c r="N64" s="23">
        <v>4</v>
      </c>
    </row>
    <row r="65" spans="1:14" ht="27" x14ac:dyDescent="0.2">
      <c r="A65" s="83">
        <v>3</v>
      </c>
      <c r="B65" s="84" t="s">
        <v>64</v>
      </c>
      <c r="C65" s="85" t="s">
        <v>79</v>
      </c>
      <c r="D65" s="80" t="s">
        <v>69</v>
      </c>
      <c r="E65" s="56"/>
      <c r="F65" s="57">
        <v>1132</v>
      </c>
      <c r="G65" s="58"/>
      <c r="H65" s="59">
        <v>1132</v>
      </c>
      <c r="I65" s="81"/>
      <c r="J65" s="56"/>
      <c r="K65" s="57"/>
      <c r="L65" s="58"/>
      <c r="M65" s="82">
        <v>1132</v>
      </c>
      <c r="N65" s="23">
        <v>5</v>
      </c>
    </row>
    <row r="66" spans="1:14" ht="27.75" thickBot="1" x14ac:dyDescent="0.25">
      <c r="A66" s="86">
        <v>1</v>
      </c>
      <c r="B66" s="87" t="s">
        <v>64</v>
      </c>
      <c r="C66" s="88" t="s">
        <v>80</v>
      </c>
      <c r="D66" s="89" t="s">
        <v>69</v>
      </c>
      <c r="E66" s="36"/>
      <c r="F66" s="37"/>
      <c r="G66" s="38"/>
      <c r="H66" s="39" t="s">
        <v>64</v>
      </c>
      <c r="I66" s="40"/>
      <c r="J66" s="36"/>
      <c r="K66" s="37"/>
      <c r="L66" s="38">
        <v>737</v>
      </c>
      <c r="M66" s="41">
        <v>737</v>
      </c>
      <c r="N66" s="42">
        <v>6</v>
      </c>
    </row>
    <row r="67" spans="1:14" ht="21" x14ac:dyDescent="0.2">
      <c r="A67" s="90"/>
      <c r="B67" s="90"/>
      <c r="C67" s="91"/>
      <c r="D67" s="90"/>
      <c r="E67" s="92"/>
      <c r="F67" s="92"/>
      <c r="G67" s="92"/>
      <c r="H67" s="92"/>
      <c r="I67" s="93"/>
      <c r="J67" s="92"/>
      <c r="K67" s="92"/>
      <c r="L67" s="92"/>
      <c r="M67" s="92"/>
      <c r="N67" s="94"/>
    </row>
    <row r="68" spans="1:14" ht="18" thickBot="1" x14ac:dyDescent="0.2">
      <c r="A68" s="1" t="s">
        <v>84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4" ht="27.75" thickBot="1" x14ac:dyDescent="0.2">
      <c r="A69" s="4" t="s">
        <v>2</v>
      </c>
      <c r="B69" s="5" t="s">
        <v>83</v>
      </c>
      <c r="C69" s="5" t="s">
        <v>5</v>
      </c>
      <c r="D69" s="6" t="s">
        <v>7</v>
      </c>
      <c r="E69" s="4" t="s">
        <v>9</v>
      </c>
      <c r="F69" s="5" t="s">
        <v>11</v>
      </c>
      <c r="G69" s="7" t="s">
        <v>13</v>
      </c>
      <c r="H69" s="8" t="s">
        <v>15</v>
      </c>
      <c r="I69" s="44" t="s">
        <v>17</v>
      </c>
      <c r="J69" s="4" t="s">
        <v>19</v>
      </c>
      <c r="K69" s="5" t="s">
        <v>21</v>
      </c>
      <c r="L69" s="7" t="s">
        <v>23</v>
      </c>
      <c r="M69" s="11" t="s">
        <v>25</v>
      </c>
      <c r="N69" s="45" t="s">
        <v>27</v>
      </c>
    </row>
    <row r="70" spans="1:14" ht="27.75" thickBot="1" x14ac:dyDescent="0.25">
      <c r="A70" s="95">
        <v>1</v>
      </c>
      <c r="B70" s="96" t="s">
        <v>64</v>
      </c>
      <c r="C70" s="97" t="s">
        <v>81</v>
      </c>
      <c r="D70" s="98" t="s">
        <v>69</v>
      </c>
      <c r="E70" s="99"/>
      <c r="F70" s="100"/>
      <c r="G70" s="101"/>
      <c r="H70" s="102" t="s">
        <v>64</v>
      </c>
      <c r="I70" s="103" t="s">
        <v>64</v>
      </c>
      <c r="J70" s="99"/>
      <c r="K70" s="100"/>
      <c r="L70" s="101">
        <v>1535</v>
      </c>
      <c r="M70" s="104">
        <v>1535</v>
      </c>
      <c r="N70" s="42">
        <v>1</v>
      </c>
    </row>
    <row r="72" spans="1:14" ht="18" thickBot="1" x14ac:dyDescent="0.2">
      <c r="A72" s="1" t="s">
        <v>85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4" ht="27.75" thickBot="1" x14ac:dyDescent="0.2">
      <c r="A73" s="4" t="s">
        <v>2</v>
      </c>
      <c r="B73" s="5" t="s">
        <v>87</v>
      </c>
      <c r="C73" s="5" t="s">
        <v>5</v>
      </c>
      <c r="D73" s="6" t="s">
        <v>7</v>
      </c>
      <c r="E73" s="4" t="s">
        <v>9</v>
      </c>
      <c r="F73" s="5" t="s">
        <v>11</v>
      </c>
      <c r="G73" s="7" t="s">
        <v>13</v>
      </c>
      <c r="H73" s="11" t="s">
        <v>15</v>
      </c>
      <c r="I73" s="44" t="s">
        <v>17</v>
      </c>
      <c r="J73" s="4" t="s">
        <v>19</v>
      </c>
      <c r="K73" s="5" t="s">
        <v>21</v>
      </c>
      <c r="L73" s="7" t="s">
        <v>23</v>
      </c>
      <c r="M73" s="11" t="s">
        <v>25</v>
      </c>
      <c r="N73" s="45" t="s">
        <v>27</v>
      </c>
    </row>
    <row r="74" spans="1:14" ht="27" x14ac:dyDescent="0.2">
      <c r="A74" s="13">
        <v>11</v>
      </c>
      <c r="B74" s="14">
        <v>3073</v>
      </c>
      <c r="C74" s="15" t="s">
        <v>88</v>
      </c>
      <c r="D74" s="16" t="s">
        <v>48</v>
      </c>
      <c r="E74" s="17"/>
      <c r="F74" s="18"/>
      <c r="G74" s="19"/>
      <c r="H74" s="22" t="s">
        <v>64</v>
      </c>
      <c r="I74" s="21" t="s">
        <v>64</v>
      </c>
      <c r="J74" s="17"/>
      <c r="K74" s="18"/>
      <c r="L74" s="19">
        <v>4473</v>
      </c>
      <c r="M74" s="22">
        <v>4473</v>
      </c>
      <c r="N74" s="23">
        <v>1</v>
      </c>
    </row>
    <row r="75" spans="1:14" ht="27" x14ac:dyDescent="0.2">
      <c r="A75" s="24">
        <v>3</v>
      </c>
      <c r="B75" s="25" t="s">
        <v>64</v>
      </c>
      <c r="C75" s="26" t="s">
        <v>89</v>
      </c>
      <c r="D75" s="27" t="s">
        <v>51</v>
      </c>
      <c r="E75" s="17"/>
      <c r="F75" s="18"/>
      <c r="G75" s="19"/>
      <c r="H75" s="22" t="s">
        <v>64</v>
      </c>
      <c r="I75" s="21" t="s">
        <v>64</v>
      </c>
      <c r="J75" s="17">
        <v>4165</v>
      </c>
      <c r="K75" s="18"/>
      <c r="L75" s="19"/>
      <c r="M75" s="22">
        <v>4165</v>
      </c>
      <c r="N75" s="23">
        <v>2</v>
      </c>
    </row>
    <row r="76" spans="1:14" ht="27" x14ac:dyDescent="0.2">
      <c r="A76" s="28">
        <v>4</v>
      </c>
      <c r="B76" s="29">
        <v>3359</v>
      </c>
      <c r="C76" s="30" t="s">
        <v>90</v>
      </c>
      <c r="D76" s="31" t="s">
        <v>58</v>
      </c>
      <c r="E76" s="17"/>
      <c r="F76" s="18"/>
      <c r="G76" s="19"/>
      <c r="H76" s="22" t="s">
        <v>64</v>
      </c>
      <c r="I76" s="21" t="s">
        <v>64</v>
      </c>
      <c r="J76" s="17">
        <v>4116</v>
      </c>
      <c r="K76" s="18"/>
      <c r="L76" s="19"/>
      <c r="M76" s="22">
        <v>4116</v>
      </c>
      <c r="N76" s="23">
        <v>3</v>
      </c>
    </row>
    <row r="77" spans="1:14" ht="27" x14ac:dyDescent="0.2">
      <c r="A77" s="24">
        <v>12</v>
      </c>
      <c r="B77" s="25">
        <v>3344</v>
      </c>
      <c r="C77" s="26" t="s">
        <v>91</v>
      </c>
      <c r="D77" s="27" t="s">
        <v>51</v>
      </c>
      <c r="E77" s="17"/>
      <c r="F77" s="18"/>
      <c r="G77" s="19"/>
      <c r="H77" s="22" t="s">
        <v>64</v>
      </c>
      <c r="I77" s="21" t="s">
        <v>64</v>
      </c>
      <c r="J77" s="17"/>
      <c r="K77" s="18"/>
      <c r="L77" s="19">
        <v>3331</v>
      </c>
      <c r="M77" s="22">
        <v>3331</v>
      </c>
      <c r="N77" s="23">
        <v>4</v>
      </c>
    </row>
    <row r="78" spans="1:14" ht="27" x14ac:dyDescent="0.2">
      <c r="A78" s="28">
        <v>5</v>
      </c>
      <c r="B78" s="25">
        <v>1376</v>
      </c>
      <c r="C78" s="26" t="s">
        <v>92</v>
      </c>
      <c r="D78" s="27" t="s">
        <v>51</v>
      </c>
      <c r="E78" s="17"/>
      <c r="F78" s="18"/>
      <c r="G78" s="19"/>
      <c r="H78" s="22" t="s">
        <v>64</v>
      </c>
      <c r="I78" s="21" t="s">
        <v>64</v>
      </c>
      <c r="J78" s="17"/>
      <c r="K78" s="18">
        <v>2640</v>
      </c>
      <c r="L78" s="19"/>
      <c r="M78" s="22">
        <v>2640</v>
      </c>
      <c r="N78" s="23">
        <v>5</v>
      </c>
    </row>
    <row r="79" spans="1:14" ht="27" x14ac:dyDescent="0.2">
      <c r="A79" s="24">
        <v>10</v>
      </c>
      <c r="B79" s="29">
        <v>1380</v>
      </c>
      <c r="C79" s="30" t="s">
        <v>93</v>
      </c>
      <c r="D79" s="31" t="s">
        <v>51</v>
      </c>
      <c r="E79" s="17"/>
      <c r="F79" s="18"/>
      <c r="G79" s="19">
        <v>2268</v>
      </c>
      <c r="H79" s="22">
        <v>2268</v>
      </c>
      <c r="I79" s="21">
        <v>1</v>
      </c>
      <c r="J79" s="17"/>
      <c r="K79" s="18"/>
      <c r="L79" s="19"/>
      <c r="M79" s="22">
        <v>2268</v>
      </c>
      <c r="N79" s="23">
        <v>6</v>
      </c>
    </row>
    <row r="80" spans="1:14" ht="27" x14ac:dyDescent="0.2">
      <c r="A80" s="28">
        <v>1</v>
      </c>
      <c r="B80" s="25">
        <v>1378</v>
      </c>
      <c r="C80" s="26" t="s">
        <v>94</v>
      </c>
      <c r="D80" s="27" t="s">
        <v>51</v>
      </c>
      <c r="E80" s="17"/>
      <c r="F80" s="18"/>
      <c r="G80" s="19"/>
      <c r="H80" s="22" t="s">
        <v>64</v>
      </c>
      <c r="I80" s="21" t="s">
        <v>64</v>
      </c>
      <c r="J80" s="17">
        <v>1915</v>
      </c>
      <c r="K80" s="18"/>
      <c r="L80" s="19"/>
      <c r="M80" s="22">
        <v>1915</v>
      </c>
      <c r="N80" s="23">
        <v>7</v>
      </c>
    </row>
    <row r="81" spans="1:14" ht="27" x14ac:dyDescent="0.2">
      <c r="A81" s="24">
        <v>2</v>
      </c>
      <c r="B81" s="25">
        <v>1386</v>
      </c>
      <c r="C81" s="26" t="s">
        <v>95</v>
      </c>
      <c r="D81" s="27" t="s">
        <v>58</v>
      </c>
      <c r="E81" s="17">
        <v>1771</v>
      </c>
      <c r="F81" s="18"/>
      <c r="G81" s="19"/>
      <c r="H81" s="22">
        <v>1771</v>
      </c>
      <c r="I81" s="21">
        <v>2</v>
      </c>
      <c r="J81" s="17"/>
      <c r="K81" s="18"/>
      <c r="L81" s="19"/>
      <c r="M81" s="22">
        <v>1771</v>
      </c>
      <c r="N81" s="23">
        <v>8</v>
      </c>
    </row>
    <row r="82" spans="1:14" ht="27" x14ac:dyDescent="0.2">
      <c r="A82" s="28">
        <v>9</v>
      </c>
      <c r="B82" s="29">
        <v>1379</v>
      </c>
      <c r="C82" s="30" t="s">
        <v>96</v>
      </c>
      <c r="D82" s="31" t="s">
        <v>51</v>
      </c>
      <c r="E82" s="17"/>
      <c r="F82" s="18"/>
      <c r="G82" s="19">
        <v>1572</v>
      </c>
      <c r="H82" s="22">
        <v>1572</v>
      </c>
      <c r="I82" s="21">
        <v>3</v>
      </c>
      <c r="J82" s="17"/>
      <c r="K82" s="18"/>
      <c r="L82" s="19"/>
      <c r="M82" s="22">
        <v>1572</v>
      </c>
      <c r="N82" s="23">
        <v>9</v>
      </c>
    </row>
    <row r="83" spans="1:14" ht="27" x14ac:dyDescent="0.2">
      <c r="A83" s="24">
        <v>6</v>
      </c>
      <c r="B83" s="25">
        <v>8553</v>
      </c>
      <c r="C83" s="26" t="s">
        <v>97</v>
      </c>
      <c r="D83" s="27" t="s">
        <v>48</v>
      </c>
      <c r="E83" s="17"/>
      <c r="F83" s="18">
        <v>1566</v>
      </c>
      <c r="G83" s="19"/>
      <c r="H83" s="22">
        <v>1566</v>
      </c>
      <c r="I83" s="21">
        <v>4</v>
      </c>
      <c r="J83" s="17"/>
      <c r="K83" s="18"/>
      <c r="L83" s="19"/>
      <c r="M83" s="22">
        <v>1566</v>
      </c>
      <c r="N83" s="23">
        <v>10</v>
      </c>
    </row>
    <row r="84" spans="1:14" ht="27" x14ac:dyDescent="0.2">
      <c r="A84" s="28">
        <v>7</v>
      </c>
      <c r="B84" s="29">
        <v>1377</v>
      </c>
      <c r="C84" s="30" t="s">
        <v>98</v>
      </c>
      <c r="D84" s="31" t="s">
        <v>51</v>
      </c>
      <c r="E84" s="17"/>
      <c r="F84" s="18"/>
      <c r="G84" s="19"/>
      <c r="H84" s="22" t="s">
        <v>64</v>
      </c>
      <c r="I84" s="21" t="s">
        <v>64</v>
      </c>
      <c r="J84" s="17"/>
      <c r="K84" s="18"/>
      <c r="L84" s="19">
        <v>1535</v>
      </c>
      <c r="M84" s="22">
        <v>1535</v>
      </c>
      <c r="N84" s="23">
        <v>11</v>
      </c>
    </row>
    <row r="85" spans="1:14" ht="27.75" thickBot="1" x14ac:dyDescent="0.25">
      <c r="A85" s="105">
        <v>8</v>
      </c>
      <c r="B85" s="33">
        <v>3071</v>
      </c>
      <c r="C85" s="34" t="s">
        <v>99</v>
      </c>
      <c r="D85" s="35" t="s">
        <v>48</v>
      </c>
      <c r="E85" s="99"/>
      <c r="F85" s="100"/>
      <c r="G85" s="101"/>
      <c r="H85" s="104" t="s">
        <v>64</v>
      </c>
      <c r="I85" s="103" t="s">
        <v>64</v>
      </c>
      <c r="J85" s="99"/>
      <c r="K85" s="100"/>
      <c r="L85" s="101"/>
      <c r="M85" s="104">
        <v>0</v>
      </c>
      <c r="N85" s="42" t="s">
        <v>64</v>
      </c>
    </row>
    <row r="87" spans="1:14" ht="18" thickBot="1" x14ac:dyDescent="0.2">
      <c r="A87" s="1" t="s">
        <v>86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4" ht="27.75" thickBot="1" x14ac:dyDescent="0.2">
      <c r="A88" s="4" t="s">
        <v>2</v>
      </c>
      <c r="B88" s="5" t="s">
        <v>87</v>
      </c>
      <c r="C88" s="5" t="s">
        <v>5</v>
      </c>
      <c r="D88" s="6" t="s">
        <v>7</v>
      </c>
      <c r="E88" s="4" t="s">
        <v>9</v>
      </c>
      <c r="F88" s="5" t="s">
        <v>11</v>
      </c>
      <c r="G88" s="7" t="s">
        <v>13</v>
      </c>
      <c r="H88" s="11" t="s">
        <v>15</v>
      </c>
      <c r="I88" s="44" t="s">
        <v>17</v>
      </c>
      <c r="J88" s="4" t="s">
        <v>19</v>
      </c>
      <c r="K88" s="5" t="s">
        <v>21</v>
      </c>
      <c r="L88" s="7" t="s">
        <v>23</v>
      </c>
      <c r="M88" s="11" t="s">
        <v>25</v>
      </c>
      <c r="N88" s="45" t="s">
        <v>27</v>
      </c>
    </row>
    <row r="89" spans="1:14" ht="27" x14ac:dyDescent="0.2">
      <c r="A89" s="106">
        <v>3</v>
      </c>
      <c r="B89" s="107">
        <v>2328</v>
      </c>
      <c r="C89" s="108" t="s">
        <v>100</v>
      </c>
      <c r="D89" s="109" t="s">
        <v>69</v>
      </c>
      <c r="E89" s="73"/>
      <c r="F89" s="74"/>
      <c r="G89" s="75"/>
      <c r="H89" s="78" t="s">
        <v>64</v>
      </c>
      <c r="I89" s="77" t="s">
        <v>64</v>
      </c>
      <c r="J89" s="73"/>
      <c r="K89" s="74">
        <v>2515</v>
      </c>
      <c r="L89" s="75"/>
      <c r="M89" s="78">
        <v>2515</v>
      </c>
      <c r="N89" s="79">
        <v>1</v>
      </c>
    </row>
    <row r="90" spans="1:14" ht="27" x14ac:dyDescent="0.2">
      <c r="A90" s="110">
        <v>5</v>
      </c>
      <c r="B90" s="24">
        <v>4304</v>
      </c>
      <c r="C90" s="26" t="s">
        <v>74</v>
      </c>
      <c r="D90" s="27" t="s">
        <v>58</v>
      </c>
      <c r="E90" s="56">
        <v>2376</v>
      </c>
      <c r="F90" s="57"/>
      <c r="G90" s="58"/>
      <c r="H90" s="82">
        <v>2376</v>
      </c>
      <c r="I90" s="81">
        <v>1</v>
      </c>
      <c r="J90" s="56"/>
      <c r="K90" s="57"/>
      <c r="L90" s="58"/>
      <c r="M90" s="82">
        <v>2376</v>
      </c>
      <c r="N90" s="23">
        <v>2</v>
      </c>
    </row>
    <row r="91" spans="1:14" ht="27" x14ac:dyDescent="0.2">
      <c r="A91" s="110">
        <v>4</v>
      </c>
      <c r="B91" s="24">
        <v>7091</v>
      </c>
      <c r="C91" s="26" t="s">
        <v>101</v>
      </c>
      <c r="D91" s="27" t="s">
        <v>48</v>
      </c>
      <c r="E91" s="56"/>
      <c r="F91" s="57"/>
      <c r="G91" s="58"/>
      <c r="H91" s="82" t="s">
        <v>64</v>
      </c>
      <c r="I91" s="81" t="s">
        <v>64</v>
      </c>
      <c r="J91" s="56">
        <v>1665</v>
      </c>
      <c r="K91" s="57"/>
      <c r="L91" s="58"/>
      <c r="M91" s="82">
        <v>1665</v>
      </c>
      <c r="N91" s="23">
        <v>3</v>
      </c>
    </row>
    <row r="92" spans="1:14" ht="27" x14ac:dyDescent="0.2">
      <c r="A92" s="110">
        <v>1</v>
      </c>
      <c r="B92" s="24">
        <v>4300</v>
      </c>
      <c r="C92" s="26" t="s">
        <v>57</v>
      </c>
      <c r="D92" s="27" t="s">
        <v>58</v>
      </c>
      <c r="E92" s="56"/>
      <c r="F92" s="57"/>
      <c r="G92" s="58"/>
      <c r="H92" s="82" t="s">
        <v>64</v>
      </c>
      <c r="I92" s="81" t="s">
        <v>64</v>
      </c>
      <c r="J92" s="56">
        <v>1593</v>
      </c>
      <c r="K92" s="57"/>
      <c r="L92" s="58"/>
      <c r="M92" s="82">
        <v>1593</v>
      </c>
      <c r="N92" s="23">
        <v>4</v>
      </c>
    </row>
    <row r="93" spans="1:14" ht="27.75" thickBot="1" x14ac:dyDescent="0.25">
      <c r="A93" s="111">
        <v>2</v>
      </c>
      <c r="B93" s="105">
        <v>4045</v>
      </c>
      <c r="C93" s="34" t="s">
        <v>102</v>
      </c>
      <c r="D93" s="35" t="s">
        <v>48</v>
      </c>
      <c r="E93" s="36"/>
      <c r="F93" s="37"/>
      <c r="G93" s="38">
        <v>1230</v>
      </c>
      <c r="H93" s="41">
        <v>1230</v>
      </c>
      <c r="I93" s="40">
        <v>2</v>
      </c>
      <c r="J93" s="36"/>
      <c r="K93" s="37"/>
      <c r="L93" s="38"/>
      <c r="M93" s="41">
        <v>1230</v>
      </c>
      <c r="N93" s="42">
        <v>5</v>
      </c>
    </row>
    <row r="95" spans="1:14" ht="18" thickBot="1" x14ac:dyDescent="0.2">
      <c r="A95" s="1" t="s">
        <v>115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4" ht="27.75" thickBot="1" x14ac:dyDescent="0.2">
      <c r="A96" s="4" t="s">
        <v>2</v>
      </c>
      <c r="B96" s="5" t="s">
        <v>87</v>
      </c>
      <c r="C96" s="5" t="s">
        <v>5</v>
      </c>
      <c r="D96" s="6" t="s">
        <v>7</v>
      </c>
      <c r="E96" s="4" t="s">
        <v>9</v>
      </c>
      <c r="F96" s="5" t="s">
        <v>11</v>
      </c>
      <c r="G96" s="7" t="s">
        <v>13</v>
      </c>
      <c r="H96" s="8" t="s">
        <v>15</v>
      </c>
      <c r="I96" s="44" t="s">
        <v>17</v>
      </c>
      <c r="J96" s="4" t="s">
        <v>19</v>
      </c>
      <c r="K96" s="5" t="s">
        <v>21</v>
      </c>
      <c r="L96" s="7" t="s">
        <v>23</v>
      </c>
      <c r="M96" s="11" t="s">
        <v>25</v>
      </c>
      <c r="N96" s="45" t="s">
        <v>27</v>
      </c>
    </row>
    <row r="97" spans="1:14" ht="27" x14ac:dyDescent="0.2">
      <c r="A97" s="13">
        <v>2</v>
      </c>
      <c r="B97" s="14" t="s">
        <v>64</v>
      </c>
      <c r="C97" s="15" t="s">
        <v>103</v>
      </c>
      <c r="D97" s="16" t="s">
        <v>104</v>
      </c>
      <c r="E97" s="17">
        <v>767</v>
      </c>
      <c r="F97" s="18">
        <v>721</v>
      </c>
      <c r="G97" s="19">
        <v>774</v>
      </c>
      <c r="H97" s="20">
        <v>774</v>
      </c>
      <c r="I97" s="50">
        <v>1</v>
      </c>
      <c r="J97" s="17">
        <v>722</v>
      </c>
      <c r="K97" s="18">
        <v>782</v>
      </c>
      <c r="L97" s="19">
        <v>750</v>
      </c>
      <c r="M97" s="22">
        <v>782</v>
      </c>
      <c r="N97" s="112">
        <v>1</v>
      </c>
    </row>
    <row r="98" spans="1:14" ht="27" x14ac:dyDescent="0.2">
      <c r="A98" s="24">
        <v>3</v>
      </c>
      <c r="B98" s="25" t="s">
        <v>64</v>
      </c>
      <c r="C98" s="26" t="s">
        <v>105</v>
      </c>
      <c r="D98" s="27" t="s">
        <v>104</v>
      </c>
      <c r="E98" s="17">
        <v>397</v>
      </c>
      <c r="F98" s="18"/>
      <c r="G98" s="19">
        <v>381</v>
      </c>
      <c r="H98" s="20">
        <v>397</v>
      </c>
      <c r="I98" s="50">
        <v>2</v>
      </c>
      <c r="J98" s="17">
        <v>346</v>
      </c>
      <c r="K98" s="18">
        <v>364</v>
      </c>
      <c r="L98" s="19">
        <v>393</v>
      </c>
      <c r="M98" s="22">
        <v>397</v>
      </c>
      <c r="N98" s="112">
        <v>2</v>
      </c>
    </row>
    <row r="99" spans="1:14" ht="27.75" thickBot="1" x14ac:dyDescent="0.25">
      <c r="A99" s="105">
        <v>1</v>
      </c>
      <c r="B99" s="33" t="s">
        <v>64</v>
      </c>
      <c r="C99" s="34" t="s">
        <v>106</v>
      </c>
      <c r="D99" s="35" t="s">
        <v>104</v>
      </c>
      <c r="E99" s="99">
        <v>261</v>
      </c>
      <c r="F99" s="100">
        <v>333</v>
      </c>
      <c r="G99" s="101">
        <v>312</v>
      </c>
      <c r="H99" s="102">
        <v>333</v>
      </c>
      <c r="I99" s="113">
        <v>3</v>
      </c>
      <c r="J99" s="99">
        <v>301</v>
      </c>
      <c r="K99" s="100"/>
      <c r="L99" s="101">
        <v>330</v>
      </c>
      <c r="M99" s="104">
        <v>333</v>
      </c>
      <c r="N99" s="114">
        <v>3</v>
      </c>
    </row>
    <row r="101" spans="1:14" ht="18" thickBot="1" x14ac:dyDescent="0.2">
      <c r="A101" s="1" t="s">
        <v>116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4" ht="27.75" thickBot="1" x14ac:dyDescent="0.2">
      <c r="A102" s="4" t="s">
        <v>2</v>
      </c>
      <c r="B102" s="5" t="s">
        <v>87</v>
      </c>
      <c r="C102" s="5" t="s">
        <v>5</v>
      </c>
      <c r="D102" s="6" t="s">
        <v>7</v>
      </c>
      <c r="E102" s="4" t="s">
        <v>9</v>
      </c>
      <c r="F102" s="5" t="s">
        <v>11</v>
      </c>
      <c r="G102" s="7" t="s">
        <v>13</v>
      </c>
      <c r="H102" s="8" t="s">
        <v>15</v>
      </c>
      <c r="I102" s="44" t="s">
        <v>17</v>
      </c>
      <c r="J102" s="4" t="s">
        <v>19</v>
      </c>
      <c r="K102" s="5" t="s">
        <v>21</v>
      </c>
      <c r="L102" s="7" t="s">
        <v>23</v>
      </c>
      <c r="M102" s="11" t="s">
        <v>25</v>
      </c>
      <c r="N102" s="45" t="s">
        <v>27</v>
      </c>
    </row>
    <row r="103" spans="1:14" ht="27.75" thickBot="1" x14ac:dyDescent="0.25">
      <c r="A103" s="95">
        <v>1</v>
      </c>
      <c r="B103" s="96" t="s">
        <v>64</v>
      </c>
      <c r="C103" s="97" t="s">
        <v>107</v>
      </c>
      <c r="D103" s="98" t="s">
        <v>104</v>
      </c>
      <c r="E103" s="115">
        <v>468</v>
      </c>
      <c r="F103" s="116">
        <v>507</v>
      </c>
      <c r="G103" s="117">
        <v>545</v>
      </c>
      <c r="H103" s="118">
        <v>545</v>
      </c>
      <c r="I103" s="119">
        <v>1</v>
      </c>
      <c r="J103" s="115">
        <v>501</v>
      </c>
      <c r="K103" s="116">
        <v>459</v>
      </c>
      <c r="L103" s="117">
        <v>491</v>
      </c>
      <c r="M103" s="120">
        <v>545</v>
      </c>
      <c r="N103" s="121">
        <v>1</v>
      </c>
    </row>
    <row r="105" spans="1:14" ht="18" thickBot="1" x14ac:dyDescent="0.2">
      <c r="A105" s="1" t="s">
        <v>117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4" ht="27.75" thickBot="1" x14ac:dyDescent="0.2">
      <c r="A106" s="4" t="s">
        <v>2</v>
      </c>
      <c r="B106" s="5" t="s">
        <v>83</v>
      </c>
      <c r="C106" s="5" t="s">
        <v>5</v>
      </c>
      <c r="D106" s="6" t="s">
        <v>7</v>
      </c>
      <c r="E106" s="4" t="s">
        <v>9</v>
      </c>
      <c r="F106" s="5" t="s">
        <v>11</v>
      </c>
      <c r="G106" s="7" t="s">
        <v>13</v>
      </c>
      <c r="H106" s="8" t="s">
        <v>15</v>
      </c>
      <c r="I106" s="44" t="s">
        <v>17</v>
      </c>
      <c r="J106" s="4" t="s">
        <v>19</v>
      </c>
      <c r="K106" s="5" t="s">
        <v>21</v>
      </c>
      <c r="L106" s="7" t="s">
        <v>23</v>
      </c>
      <c r="M106" s="11" t="s">
        <v>25</v>
      </c>
      <c r="N106" s="45" t="s">
        <v>27</v>
      </c>
    </row>
    <row r="107" spans="1:14" ht="27" x14ac:dyDescent="0.2">
      <c r="A107" s="13">
        <v>4</v>
      </c>
      <c r="B107" s="14" t="s">
        <v>64</v>
      </c>
      <c r="C107" s="15" t="s">
        <v>108</v>
      </c>
      <c r="D107" s="16" t="s">
        <v>104</v>
      </c>
      <c r="E107" s="73">
        <v>578</v>
      </c>
      <c r="F107" s="74">
        <v>591</v>
      </c>
      <c r="G107" s="75">
        <v>661</v>
      </c>
      <c r="H107" s="76">
        <v>661</v>
      </c>
      <c r="I107" s="122">
        <v>1</v>
      </c>
      <c r="J107" s="73">
        <v>642</v>
      </c>
      <c r="K107" s="74">
        <v>667</v>
      </c>
      <c r="L107" s="75">
        <v>489</v>
      </c>
      <c r="M107" s="78">
        <v>667</v>
      </c>
      <c r="N107" s="123">
        <v>1</v>
      </c>
    </row>
    <row r="108" spans="1:14" ht="27" x14ac:dyDescent="0.2">
      <c r="A108" s="24">
        <v>1</v>
      </c>
      <c r="B108" s="25" t="s">
        <v>64</v>
      </c>
      <c r="C108" s="26" t="s">
        <v>109</v>
      </c>
      <c r="D108" s="27" t="s">
        <v>104</v>
      </c>
      <c r="E108" s="17">
        <v>611</v>
      </c>
      <c r="F108" s="18">
        <v>496</v>
      </c>
      <c r="G108" s="19">
        <v>501</v>
      </c>
      <c r="H108" s="20">
        <v>611</v>
      </c>
      <c r="I108" s="50">
        <v>2</v>
      </c>
      <c r="J108" s="17">
        <v>624</v>
      </c>
      <c r="K108" s="18">
        <v>588</v>
      </c>
      <c r="L108" s="19">
        <v>578</v>
      </c>
      <c r="M108" s="22">
        <v>624</v>
      </c>
      <c r="N108" s="124">
        <v>2</v>
      </c>
    </row>
    <row r="109" spans="1:14" ht="27" x14ac:dyDescent="0.2">
      <c r="A109" s="28">
        <v>2</v>
      </c>
      <c r="B109" s="29" t="s">
        <v>64</v>
      </c>
      <c r="C109" s="30" t="s">
        <v>110</v>
      </c>
      <c r="D109" s="31" t="s">
        <v>104</v>
      </c>
      <c r="E109" s="17">
        <v>538</v>
      </c>
      <c r="F109" s="18">
        <v>532</v>
      </c>
      <c r="G109" s="19">
        <v>552</v>
      </c>
      <c r="H109" s="20">
        <v>552</v>
      </c>
      <c r="I109" s="50">
        <v>3</v>
      </c>
      <c r="J109" s="17">
        <v>570</v>
      </c>
      <c r="K109" s="18">
        <v>550</v>
      </c>
      <c r="L109" s="19">
        <v>561</v>
      </c>
      <c r="M109" s="22">
        <v>570</v>
      </c>
      <c r="N109" s="124">
        <v>3</v>
      </c>
    </row>
    <row r="110" spans="1:14" ht="27.75" thickBot="1" x14ac:dyDescent="0.25">
      <c r="A110" s="105">
        <v>3</v>
      </c>
      <c r="B110" s="33" t="s">
        <v>64</v>
      </c>
      <c r="C110" s="34" t="s">
        <v>111</v>
      </c>
      <c r="D110" s="35" t="s">
        <v>104</v>
      </c>
      <c r="E110" s="99">
        <v>315</v>
      </c>
      <c r="F110" s="100">
        <v>362</v>
      </c>
      <c r="G110" s="101">
        <v>333</v>
      </c>
      <c r="H110" s="102">
        <v>362</v>
      </c>
      <c r="I110" s="113">
        <v>4</v>
      </c>
      <c r="J110" s="99">
        <v>434</v>
      </c>
      <c r="K110" s="100">
        <v>441</v>
      </c>
      <c r="L110" s="101">
        <v>428</v>
      </c>
      <c r="M110" s="104">
        <v>441</v>
      </c>
      <c r="N110" s="125">
        <v>4</v>
      </c>
    </row>
    <row r="111" spans="1:14" ht="14.25" customHeight="1" x14ac:dyDescent="0.2">
      <c r="A111" s="90"/>
      <c r="B111" s="90"/>
      <c r="C111" s="91"/>
      <c r="D111" s="90"/>
      <c r="E111" s="92"/>
      <c r="F111" s="92"/>
      <c r="G111" s="92"/>
      <c r="H111" s="92"/>
      <c r="I111" s="93"/>
      <c r="J111" s="92"/>
      <c r="K111" s="92"/>
      <c r="L111" s="92"/>
      <c r="M111" s="92"/>
      <c r="N111" s="126"/>
    </row>
    <row r="112" spans="1:14" ht="18" thickBot="1" x14ac:dyDescent="0.2">
      <c r="A112" s="1" t="s">
        <v>118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4" ht="27.75" thickBot="1" x14ac:dyDescent="0.2">
      <c r="A113" s="4" t="s">
        <v>2</v>
      </c>
      <c r="B113" s="5" t="s">
        <v>87</v>
      </c>
      <c r="C113" s="5" t="s">
        <v>5</v>
      </c>
      <c r="D113" s="6" t="s">
        <v>7</v>
      </c>
      <c r="E113" s="4" t="s">
        <v>9</v>
      </c>
      <c r="F113" s="5" t="s">
        <v>11</v>
      </c>
      <c r="G113" s="7" t="s">
        <v>13</v>
      </c>
      <c r="H113" s="8" t="s">
        <v>15</v>
      </c>
      <c r="I113" s="44" t="s">
        <v>17</v>
      </c>
      <c r="J113" s="4" t="s">
        <v>19</v>
      </c>
      <c r="K113" s="5" t="s">
        <v>21</v>
      </c>
      <c r="L113" s="7" t="s">
        <v>23</v>
      </c>
      <c r="M113" s="11" t="s">
        <v>25</v>
      </c>
      <c r="N113" s="45" t="s">
        <v>27</v>
      </c>
    </row>
    <row r="114" spans="1:14" ht="27" x14ac:dyDescent="0.2">
      <c r="A114" s="13">
        <v>1</v>
      </c>
      <c r="B114" s="14" t="s">
        <v>64</v>
      </c>
      <c r="C114" s="15" t="s">
        <v>112</v>
      </c>
      <c r="D114" s="16" t="s">
        <v>104</v>
      </c>
      <c r="E114" s="73">
        <v>530</v>
      </c>
      <c r="F114" s="74">
        <v>561</v>
      </c>
      <c r="G114" s="75">
        <v>571</v>
      </c>
      <c r="H114" s="76">
        <v>571</v>
      </c>
      <c r="I114" s="122">
        <v>1</v>
      </c>
      <c r="J114" s="73">
        <v>552</v>
      </c>
      <c r="K114" s="74">
        <v>603</v>
      </c>
      <c r="L114" s="75">
        <v>597</v>
      </c>
      <c r="M114" s="78">
        <v>603</v>
      </c>
      <c r="N114" s="127">
        <v>1</v>
      </c>
    </row>
    <row r="115" spans="1:14" ht="27" x14ac:dyDescent="0.2">
      <c r="A115" s="128">
        <v>2</v>
      </c>
      <c r="B115" s="129" t="s">
        <v>64</v>
      </c>
      <c r="C115" s="130" t="s">
        <v>113</v>
      </c>
      <c r="D115" s="131" t="s">
        <v>104</v>
      </c>
      <c r="E115" s="56"/>
      <c r="F115" s="57">
        <v>477</v>
      </c>
      <c r="G115" s="58">
        <v>508</v>
      </c>
      <c r="H115" s="59">
        <v>508</v>
      </c>
      <c r="I115" s="60">
        <v>2</v>
      </c>
      <c r="J115" s="56">
        <v>511</v>
      </c>
      <c r="K115" s="57">
        <v>492</v>
      </c>
      <c r="L115" s="58">
        <v>526</v>
      </c>
      <c r="M115" s="82">
        <v>526</v>
      </c>
      <c r="N115" s="132">
        <v>2</v>
      </c>
    </row>
    <row r="116" spans="1:14" ht="27.75" thickBot="1" x14ac:dyDescent="0.25">
      <c r="A116" s="105">
        <v>3</v>
      </c>
      <c r="B116" s="33" t="s">
        <v>64</v>
      </c>
      <c r="C116" s="34" t="s">
        <v>114</v>
      </c>
      <c r="D116" s="35" t="s">
        <v>104</v>
      </c>
      <c r="E116" s="99"/>
      <c r="F116" s="100"/>
      <c r="G116" s="101"/>
      <c r="H116" s="102" t="s">
        <v>64</v>
      </c>
      <c r="I116" s="113" t="s">
        <v>64</v>
      </c>
      <c r="J116" s="99"/>
      <c r="K116" s="100"/>
      <c r="L116" s="101"/>
      <c r="M116" s="104">
        <v>0</v>
      </c>
      <c r="N116" s="114" t="s">
        <v>64</v>
      </c>
    </row>
    <row r="118" spans="1:14" ht="18" thickBot="1" x14ac:dyDescent="0.2">
      <c r="A118" s="1" t="s">
        <v>127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4" ht="27.75" thickBot="1" x14ac:dyDescent="0.2">
      <c r="A119" s="4" t="s">
        <v>2</v>
      </c>
      <c r="B119" s="5" t="s">
        <v>83</v>
      </c>
      <c r="C119" s="5" t="s">
        <v>5</v>
      </c>
      <c r="D119" s="6" t="s">
        <v>7</v>
      </c>
      <c r="E119" s="4" t="s">
        <v>9</v>
      </c>
      <c r="F119" s="5" t="s">
        <v>11</v>
      </c>
      <c r="G119" s="7" t="s">
        <v>13</v>
      </c>
      <c r="H119" s="11" t="s">
        <v>15</v>
      </c>
      <c r="I119" s="44" t="s">
        <v>17</v>
      </c>
      <c r="J119" s="4" t="s">
        <v>19</v>
      </c>
      <c r="K119" s="5" t="s">
        <v>21</v>
      </c>
      <c r="L119" s="7" t="s">
        <v>23</v>
      </c>
      <c r="M119" s="11" t="s">
        <v>25</v>
      </c>
      <c r="N119" s="45" t="s">
        <v>27</v>
      </c>
    </row>
    <row r="120" spans="1:14" ht="27" x14ac:dyDescent="0.2">
      <c r="A120" s="13">
        <v>5</v>
      </c>
      <c r="B120" s="14" t="s">
        <v>64</v>
      </c>
      <c r="C120" s="15" t="s">
        <v>109</v>
      </c>
      <c r="D120" s="16" t="s">
        <v>104</v>
      </c>
      <c r="E120" s="17">
        <v>3759</v>
      </c>
      <c r="F120" s="18"/>
      <c r="G120" s="19"/>
      <c r="H120" s="22"/>
      <c r="I120" s="21"/>
      <c r="J120" s="17">
        <v>3871</v>
      </c>
      <c r="K120" s="18"/>
      <c r="L120" s="19"/>
      <c r="M120" s="22">
        <v>3871</v>
      </c>
      <c r="N120" s="23">
        <v>1</v>
      </c>
    </row>
    <row r="121" spans="1:14" ht="27" x14ac:dyDescent="0.2">
      <c r="A121" s="13">
        <v>10</v>
      </c>
      <c r="B121" s="14" t="s">
        <v>64</v>
      </c>
      <c r="C121" s="15" t="s">
        <v>119</v>
      </c>
      <c r="D121" s="16" t="s">
        <v>104</v>
      </c>
      <c r="E121" s="17">
        <v>3023</v>
      </c>
      <c r="F121" s="18"/>
      <c r="G121" s="19"/>
      <c r="H121" s="22">
        <v>3023</v>
      </c>
      <c r="I121" s="21">
        <v>1</v>
      </c>
      <c r="J121" s="17"/>
      <c r="K121" s="18"/>
      <c r="L121" s="19"/>
      <c r="M121" s="22">
        <v>3023</v>
      </c>
      <c r="N121" s="23">
        <v>2</v>
      </c>
    </row>
    <row r="122" spans="1:14" ht="27" x14ac:dyDescent="0.2">
      <c r="A122" s="13">
        <v>3</v>
      </c>
      <c r="B122" s="14" t="s">
        <v>64</v>
      </c>
      <c r="C122" s="15" t="s">
        <v>103</v>
      </c>
      <c r="D122" s="16" t="s">
        <v>104</v>
      </c>
      <c r="E122" s="17">
        <v>2993</v>
      </c>
      <c r="F122" s="18"/>
      <c r="G122" s="19"/>
      <c r="H122" s="22"/>
      <c r="I122" s="21"/>
      <c r="J122" s="17"/>
      <c r="K122" s="18"/>
      <c r="L122" s="19"/>
      <c r="M122" s="22">
        <v>2993</v>
      </c>
      <c r="N122" s="23">
        <v>3</v>
      </c>
    </row>
    <row r="123" spans="1:14" ht="27" x14ac:dyDescent="0.2">
      <c r="A123" s="13">
        <v>6</v>
      </c>
      <c r="B123" s="14" t="s">
        <v>64</v>
      </c>
      <c r="C123" s="15" t="s">
        <v>110</v>
      </c>
      <c r="D123" s="16" t="s">
        <v>104</v>
      </c>
      <c r="E123" s="17"/>
      <c r="F123" s="18"/>
      <c r="G123" s="19">
        <v>2652</v>
      </c>
      <c r="H123" s="22"/>
      <c r="I123" s="21"/>
      <c r="J123" s="17"/>
      <c r="K123" s="18"/>
      <c r="L123" s="19">
        <v>2844</v>
      </c>
      <c r="M123" s="22">
        <v>2844</v>
      </c>
      <c r="N123" s="23">
        <v>4</v>
      </c>
    </row>
    <row r="124" spans="1:14" ht="22.5" x14ac:dyDescent="0.2">
      <c r="A124" s="13">
        <v>14</v>
      </c>
      <c r="B124" s="14" t="s">
        <v>64</v>
      </c>
      <c r="C124" s="133" t="s">
        <v>120</v>
      </c>
      <c r="D124" s="16" t="s">
        <v>104</v>
      </c>
      <c r="E124" s="17">
        <v>2587</v>
      </c>
      <c r="F124" s="18"/>
      <c r="G124" s="19"/>
      <c r="H124" s="22">
        <v>2587</v>
      </c>
      <c r="I124" s="21">
        <v>2</v>
      </c>
      <c r="J124" s="17"/>
      <c r="K124" s="18">
        <v>2701</v>
      </c>
      <c r="L124" s="19"/>
      <c r="M124" s="22">
        <v>2701</v>
      </c>
      <c r="N124" s="23">
        <v>5</v>
      </c>
    </row>
    <row r="125" spans="1:14" ht="27" x14ac:dyDescent="0.2">
      <c r="A125" s="13">
        <v>13</v>
      </c>
      <c r="B125" s="14" t="s">
        <v>64</v>
      </c>
      <c r="C125" s="15" t="s">
        <v>121</v>
      </c>
      <c r="D125" s="16" t="s">
        <v>104</v>
      </c>
      <c r="E125" s="17">
        <v>2487</v>
      </c>
      <c r="F125" s="18"/>
      <c r="G125" s="19"/>
      <c r="H125" s="22">
        <v>2487</v>
      </c>
      <c r="I125" s="21">
        <v>3</v>
      </c>
      <c r="J125" s="17"/>
      <c r="K125" s="18"/>
      <c r="L125" s="19">
        <v>2664</v>
      </c>
      <c r="M125" s="22">
        <v>2664</v>
      </c>
      <c r="N125" s="23">
        <v>6</v>
      </c>
    </row>
    <row r="126" spans="1:14" ht="27" x14ac:dyDescent="0.2">
      <c r="A126" s="13">
        <v>7</v>
      </c>
      <c r="B126" s="14" t="s">
        <v>64</v>
      </c>
      <c r="C126" s="15" t="s">
        <v>122</v>
      </c>
      <c r="D126" s="16" t="s">
        <v>104</v>
      </c>
      <c r="E126" s="17"/>
      <c r="F126" s="18">
        <v>2365</v>
      </c>
      <c r="G126" s="19"/>
      <c r="H126" s="22"/>
      <c r="I126" s="21"/>
      <c r="J126" s="17">
        <v>2531</v>
      </c>
      <c r="K126" s="18"/>
      <c r="L126" s="19"/>
      <c r="M126" s="22">
        <v>2531</v>
      </c>
      <c r="N126" s="23">
        <v>7</v>
      </c>
    </row>
    <row r="127" spans="1:14" ht="27" x14ac:dyDescent="0.2">
      <c r="A127" s="13">
        <v>9</v>
      </c>
      <c r="B127" s="14" t="s">
        <v>64</v>
      </c>
      <c r="C127" s="15" t="s">
        <v>123</v>
      </c>
      <c r="D127" s="16" t="s">
        <v>104</v>
      </c>
      <c r="E127" s="17">
        <v>2473</v>
      </c>
      <c r="F127" s="18"/>
      <c r="G127" s="19"/>
      <c r="H127" s="22">
        <v>2473</v>
      </c>
      <c r="I127" s="21">
        <v>4</v>
      </c>
      <c r="J127" s="17"/>
      <c r="K127" s="18"/>
      <c r="L127" s="19"/>
      <c r="M127" s="22">
        <v>2473</v>
      </c>
      <c r="N127" s="23">
        <v>8</v>
      </c>
    </row>
    <row r="128" spans="1:14" ht="27" x14ac:dyDescent="0.2">
      <c r="A128" s="13">
        <v>11</v>
      </c>
      <c r="B128" s="25" t="s">
        <v>64</v>
      </c>
      <c r="C128" s="26" t="s">
        <v>108</v>
      </c>
      <c r="D128" s="27" t="s">
        <v>104</v>
      </c>
      <c r="E128" s="17">
        <v>2439</v>
      </c>
      <c r="F128" s="18"/>
      <c r="G128" s="19"/>
      <c r="H128" s="22">
        <v>2439</v>
      </c>
      <c r="I128" s="21">
        <v>5</v>
      </c>
      <c r="J128" s="17"/>
      <c r="K128" s="18"/>
      <c r="L128" s="19"/>
      <c r="M128" s="22">
        <v>2439</v>
      </c>
      <c r="N128" s="23">
        <v>9</v>
      </c>
    </row>
    <row r="129" spans="1:14" ht="27" x14ac:dyDescent="0.2">
      <c r="A129" s="13">
        <v>12</v>
      </c>
      <c r="B129" s="25" t="s">
        <v>64</v>
      </c>
      <c r="C129" s="26" t="s">
        <v>124</v>
      </c>
      <c r="D129" s="27" t="s">
        <v>104</v>
      </c>
      <c r="E129" s="17"/>
      <c r="F129" s="18">
        <v>1959</v>
      </c>
      <c r="G129" s="19"/>
      <c r="H129" s="22">
        <v>1959</v>
      </c>
      <c r="I129" s="21">
        <v>6</v>
      </c>
      <c r="J129" s="17"/>
      <c r="K129" s="18"/>
      <c r="L129" s="19">
        <v>1978</v>
      </c>
      <c r="M129" s="22">
        <v>1978</v>
      </c>
      <c r="N129" s="23">
        <v>10</v>
      </c>
    </row>
    <row r="130" spans="1:14" ht="27" x14ac:dyDescent="0.2">
      <c r="A130" s="13">
        <v>8</v>
      </c>
      <c r="B130" s="14" t="s">
        <v>64</v>
      </c>
      <c r="C130" s="15" t="s">
        <v>111</v>
      </c>
      <c r="D130" s="16" t="s">
        <v>104</v>
      </c>
      <c r="E130" s="17"/>
      <c r="F130" s="18">
        <v>1708</v>
      </c>
      <c r="G130" s="19"/>
      <c r="H130" s="22"/>
      <c r="I130" s="81"/>
      <c r="J130" s="17"/>
      <c r="K130" s="18"/>
      <c r="L130" s="19"/>
      <c r="M130" s="82">
        <v>1708</v>
      </c>
      <c r="N130" s="23">
        <v>11</v>
      </c>
    </row>
    <row r="131" spans="1:14" ht="27" x14ac:dyDescent="0.2">
      <c r="A131" s="13">
        <v>2</v>
      </c>
      <c r="B131" s="25" t="s">
        <v>64</v>
      </c>
      <c r="C131" s="26" t="s">
        <v>125</v>
      </c>
      <c r="D131" s="27" t="s">
        <v>104</v>
      </c>
      <c r="E131" s="17">
        <v>1594</v>
      </c>
      <c r="F131" s="18"/>
      <c r="G131" s="19"/>
      <c r="H131" s="22"/>
      <c r="I131" s="21"/>
      <c r="J131" s="17">
        <v>1634</v>
      </c>
      <c r="K131" s="18"/>
      <c r="L131" s="19"/>
      <c r="M131" s="22">
        <v>1634</v>
      </c>
      <c r="N131" s="23">
        <v>12</v>
      </c>
    </row>
    <row r="132" spans="1:14" ht="27" x14ac:dyDescent="0.2">
      <c r="A132" s="13">
        <v>1</v>
      </c>
      <c r="B132" s="14" t="s">
        <v>64</v>
      </c>
      <c r="C132" s="15" t="s">
        <v>106</v>
      </c>
      <c r="D132" s="16" t="s">
        <v>104</v>
      </c>
      <c r="E132" s="17"/>
      <c r="F132" s="18"/>
      <c r="G132" s="19">
        <v>754</v>
      </c>
      <c r="H132" s="22">
        <v>754</v>
      </c>
      <c r="I132" s="21">
        <v>7</v>
      </c>
      <c r="J132" s="17"/>
      <c r="K132" s="18"/>
      <c r="L132" s="19">
        <v>1141</v>
      </c>
      <c r="M132" s="22">
        <v>1141</v>
      </c>
      <c r="N132" s="23">
        <v>13</v>
      </c>
    </row>
    <row r="133" spans="1:14" ht="27.75" thickBot="1" x14ac:dyDescent="0.25">
      <c r="A133" s="105">
        <v>4</v>
      </c>
      <c r="B133" s="33" t="s">
        <v>64</v>
      </c>
      <c r="C133" s="34" t="s">
        <v>105</v>
      </c>
      <c r="D133" s="35" t="s">
        <v>104</v>
      </c>
      <c r="E133" s="99"/>
      <c r="F133" s="100"/>
      <c r="G133" s="101">
        <v>457</v>
      </c>
      <c r="H133" s="104"/>
      <c r="I133" s="103"/>
      <c r="J133" s="99"/>
      <c r="K133" s="100"/>
      <c r="L133" s="101">
        <v>754</v>
      </c>
      <c r="M133" s="104">
        <v>754</v>
      </c>
      <c r="N133" s="42">
        <v>14</v>
      </c>
    </row>
    <row r="135" spans="1:14" ht="18" thickBot="1" x14ac:dyDescent="0.2">
      <c r="A135" s="1" t="s">
        <v>128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4" ht="27.75" thickBot="1" x14ac:dyDescent="0.2">
      <c r="A136" s="4" t="s">
        <v>2</v>
      </c>
      <c r="B136" s="5" t="s">
        <v>87</v>
      </c>
      <c r="C136" s="5" t="s">
        <v>5</v>
      </c>
      <c r="D136" s="6" t="s">
        <v>7</v>
      </c>
      <c r="E136" s="4" t="s">
        <v>9</v>
      </c>
      <c r="F136" s="5" t="s">
        <v>11</v>
      </c>
      <c r="G136" s="7" t="s">
        <v>13</v>
      </c>
      <c r="H136" s="8" t="s">
        <v>15</v>
      </c>
      <c r="I136" s="44" t="s">
        <v>17</v>
      </c>
      <c r="J136" s="4" t="s">
        <v>19</v>
      </c>
      <c r="K136" s="5" t="s">
        <v>21</v>
      </c>
      <c r="L136" s="7" t="s">
        <v>23</v>
      </c>
      <c r="M136" s="11" t="s">
        <v>25</v>
      </c>
      <c r="N136" s="45" t="s">
        <v>27</v>
      </c>
    </row>
    <row r="137" spans="1:14" ht="27" x14ac:dyDescent="0.2">
      <c r="A137" s="13">
        <v>2</v>
      </c>
      <c r="B137" s="14" t="s">
        <v>64</v>
      </c>
      <c r="C137" s="15" t="s">
        <v>126</v>
      </c>
      <c r="D137" s="16" t="s">
        <v>104</v>
      </c>
      <c r="E137" s="17"/>
      <c r="F137" s="18"/>
      <c r="G137" s="19">
        <v>2430</v>
      </c>
      <c r="H137" s="20">
        <v>2430</v>
      </c>
      <c r="I137" s="50">
        <v>1</v>
      </c>
      <c r="J137" s="17"/>
      <c r="K137" s="18"/>
      <c r="L137" s="19"/>
      <c r="M137" s="22">
        <v>2430</v>
      </c>
      <c r="N137" s="79">
        <v>1</v>
      </c>
    </row>
    <row r="138" spans="1:14" ht="27" x14ac:dyDescent="0.2">
      <c r="A138" s="24">
        <v>3</v>
      </c>
      <c r="B138" s="25" t="s">
        <v>64</v>
      </c>
      <c r="C138" s="26" t="s">
        <v>113</v>
      </c>
      <c r="D138" s="27" t="s">
        <v>104</v>
      </c>
      <c r="E138" s="17"/>
      <c r="F138" s="18">
        <v>1326</v>
      </c>
      <c r="G138" s="19"/>
      <c r="H138" s="20">
        <v>1326</v>
      </c>
      <c r="I138" s="50">
        <v>2</v>
      </c>
      <c r="J138" s="17"/>
      <c r="K138" s="18"/>
      <c r="L138" s="19">
        <v>1497</v>
      </c>
      <c r="M138" s="22">
        <v>1497</v>
      </c>
      <c r="N138" s="23">
        <v>2</v>
      </c>
    </row>
    <row r="139" spans="1:14" ht="27" x14ac:dyDescent="0.2">
      <c r="A139" s="24">
        <v>1</v>
      </c>
      <c r="B139" s="25" t="s">
        <v>64</v>
      </c>
      <c r="C139" s="26" t="s">
        <v>107</v>
      </c>
      <c r="D139" s="27" t="s">
        <v>104</v>
      </c>
      <c r="E139" s="17"/>
      <c r="F139" s="18"/>
      <c r="G139" s="19">
        <v>1146</v>
      </c>
      <c r="H139" s="20">
        <v>1146</v>
      </c>
      <c r="I139" s="50">
        <v>3</v>
      </c>
      <c r="J139" s="17"/>
      <c r="K139" s="18"/>
      <c r="L139" s="19">
        <v>1202</v>
      </c>
      <c r="M139" s="22">
        <v>1202</v>
      </c>
      <c r="N139" s="23">
        <v>3</v>
      </c>
    </row>
    <row r="140" spans="1:14" ht="27.75" thickBot="1" x14ac:dyDescent="0.25">
      <c r="A140" s="105">
        <v>4</v>
      </c>
      <c r="B140" s="33" t="s">
        <v>64</v>
      </c>
      <c r="C140" s="34" t="s">
        <v>114</v>
      </c>
      <c r="D140" s="35" t="s">
        <v>104</v>
      </c>
      <c r="E140" s="99"/>
      <c r="F140" s="100"/>
      <c r="G140" s="101"/>
      <c r="H140" s="102" t="s">
        <v>64</v>
      </c>
      <c r="I140" s="113" t="s">
        <v>64</v>
      </c>
      <c r="J140" s="99"/>
      <c r="K140" s="100"/>
      <c r="L140" s="101"/>
      <c r="M140" s="104">
        <v>0</v>
      </c>
      <c r="N140" s="42" t="s">
        <v>64</v>
      </c>
    </row>
  </sheetData>
  <sheetProtection password="E761" sheet="1" objects="1" scenarios="1"/>
  <mergeCells count="12">
    <mergeCell ref="A95:M95"/>
    <mergeCell ref="A101:M101"/>
    <mergeCell ref="A105:M105"/>
    <mergeCell ref="A112:M112"/>
    <mergeCell ref="A118:M118"/>
    <mergeCell ref="A135:M135"/>
    <mergeCell ref="A1:M1"/>
    <mergeCell ref="A30:M30"/>
    <mergeCell ref="A59:M59"/>
    <mergeCell ref="A68:M68"/>
    <mergeCell ref="A72:M72"/>
    <mergeCell ref="A87:M8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shigeo hatano</dc:creator>
  <cp:lastModifiedBy>shigeo hatano</cp:lastModifiedBy>
  <dcterms:created xsi:type="dcterms:W3CDTF">2019-05-26T04:25:35Z</dcterms:created>
  <dcterms:modified xsi:type="dcterms:W3CDTF">2019-05-26T04:31:36Z</dcterms:modified>
</cp:coreProperties>
</file>